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Лист1" sheetId="1" r:id="rId1"/>
  </sheets>
  <definedNames>
    <definedName name="_xlnm.Print_Area" localSheetId="0">Лист1!$A$1:$M$242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7" i="1" l="1"/>
  <c r="F218" i="1" s="1"/>
  <c r="G217" i="1"/>
  <c r="G218" i="1" s="1"/>
  <c r="H217" i="1"/>
  <c r="H218" i="1" s="1"/>
  <c r="I217" i="1"/>
  <c r="I218" i="1" s="1"/>
  <c r="J217" i="1"/>
  <c r="J218" i="1" s="1"/>
  <c r="F228" i="1"/>
  <c r="F229" i="1" s="1"/>
  <c r="G228" i="1"/>
  <c r="G229" i="1" s="1"/>
  <c r="H228" i="1"/>
  <c r="H229" i="1" s="1"/>
  <c r="I228" i="1"/>
  <c r="I229" i="1" s="1"/>
  <c r="J228" i="1"/>
  <c r="J229" i="1" s="1"/>
  <c r="J206" i="1"/>
  <c r="J207" i="1" s="1"/>
  <c r="I206" i="1"/>
  <c r="I207" i="1" s="1"/>
  <c r="H206" i="1"/>
  <c r="H207" i="1" s="1"/>
  <c r="G206" i="1"/>
  <c r="G207" i="1" s="1"/>
  <c r="F206" i="1"/>
  <c r="F207" i="1" s="1"/>
  <c r="B229" i="1"/>
  <c r="A229" i="1"/>
  <c r="B240" i="1"/>
  <c r="A240" i="1"/>
  <c r="J239" i="1"/>
  <c r="J240" i="1" s="1"/>
  <c r="I239" i="1"/>
  <c r="I240" i="1" s="1"/>
  <c r="H239" i="1"/>
  <c r="H240" i="1" s="1"/>
  <c r="G239" i="1"/>
  <c r="G240" i="1" s="1"/>
  <c r="F239" i="1"/>
  <c r="F240" i="1" s="1"/>
  <c r="J195" i="1"/>
  <c r="I195" i="1"/>
  <c r="H195" i="1"/>
  <c r="G195" i="1"/>
  <c r="F195" i="1"/>
  <c r="F176" i="1"/>
  <c r="G176" i="1"/>
  <c r="H176" i="1"/>
  <c r="I176" i="1"/>
  <c r="J176" i="1"/>
  <c r="F157" i="1"/>
  <c r="F13" i="1" l="1"/>
  <c r="G13" i="1"/>
  <c r="H13" i="1"/>
  <c r="I13" i="1"/>
  <c r="J13" i="1"/>
  <c r="A110" i="1" l="1"/>
  <c r="B196" i="1"/>
  <c r="A196" i="1"/>
  <c r="B186" i="1"/>
  <c r="A186" i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B167" i="1"/>
  <c r="A167" i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J157" i="1"/>
  <c r="I157" i="1"/>
  <c r="H157" i="1"/>
  <c r="G157" i="1"/>
  <c r="B148" i="1"/>
  <c r="A148" i="1"/>
  <c r="J147" i="1"/>
  <c r="J158" i="1" s="1"/>
  <c r="I147" i="1"/>
  <c r="H147" i="1"/>
  <c r="H158" i="1" s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43" i="1" l="1"/>
  <c r="I43" i="1"/>
  <c r="I63" i="1"/>
  <c r="A218" i="1"/>
  <c r="A207" i="1"/>
  <c r="B218" i="1"/>
  <c r="B207" i="1"/>
  <c r="J139" i="1"/>
  <c r="H139" i="1"/>
  <c r="G101" i="1"/>
  <c r="I101" i="1"/>
  <c r="F43" i="1"/>
  <c r="H43" i="1"/>
  <c r="J43" i="1"/>
  <c r="F63" i="1"/>
  <c r="H63" i="1"/>
  <c r="J63" i="1"/>
  <c r="F82" i="1"/>
  <c r="J82" i="1"/>
  <c r="F101" i="1"/>
  <c r="H101" i="1"/>
  <c r="J101" i="1"/>
  <c r="G139" i="1"/>
  <c r="I139" i="1"/>
  <c r="G158" i="1"/>
  <c r="I158" i="1"/>
  <c r="H82" i="1"/>
  <c r="G63" i="1"/>
  <c r="G82" i="1"/>
  <c r="I82" i="1"/>
  <c r="F120" i="1"/>
  <c r="F139" i="1"/>
  <c r="F158" i="1"/>
  <c r="I24" i="1"/>
  <c r="F24" i="1"/>
  <c r="J24" i="1"/>
  <c r="H24" i="1"/>
  <c r="G24" i="1"/>
  <c r="F242" i="1" l="1"/>
  <c r="H242" i="1"/>
  <c r="G242" i="1"/>
  <c r="J242" i="1" l="1"/>
  <c r="I242" i="1" l="1"/>
</calcChain>
</file>

<file path=xl/sharedStrings.xml><?xml version="1.0" encoding="utf-8"?>
<sst xmlns="http://schemas.openxmlformats.org/spreadsheetml/2006/main" count="303" uniqueCount="88">
  <si>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</si>
  <si>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</si>
  <si>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</si>
  <si>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</si>
  <si>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</si>
  <si>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</si>
  <si>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</si>
  <si>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</si>
  <si>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</si>
  <si>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</si>
  <si>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</si>
  <si>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</si>
  <si>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</si>
  <si>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</si>
  <si>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</si>
  <si>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</si>
  <si>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</si>
  <si>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</si>
  <si>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</si>
  <si>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</si>
  <si>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</si>
  <si>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</si>
  <si>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</si>
  <si>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</si>
  <si>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</si>
  <si>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</si>
  <si>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</si>
  <si>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</si>
  <si>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</si>
  <si>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</si>
  <si>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</si>
  <si>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</si>
  <si>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</si>
  <si>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Гуляш из отварной говядины</t>
  </si>
  <si>
    <t>Макаронные изделия отварные</t>
  </si>
  <si>
    <t>Чай с сахаром</t>
  </si>
  <si>
    <t>Каша гречневая рассыпчатая</t>
  </si>
  <si>
    <t>Кисель из концентрата на плодовых или ягодных экстрактах</t>
  </si>
  <si>
    <t>Борщ с картофелем с мясом</t>
  </si>
  <si>
    <t>Картофельное пюре</t>
  </si>
  <si>
    <t>Компот из смеси сухофруктов</t>
  </si>
  <si>
    <t>Соус</t>
  </si>
  <si>
    <t>Суп с рыбными консервами</t>
  </si>
  <si>
    <t>Оладьи со сгущенным молоком</t>
  </si>
  <si>
    <t>Плов из курицы</t>
  </si>
  <si>
    <t>Какао с молоком</t>
  </si>
  <si>
    <t>Рассольник Ленинградский</t>
  </si>
  <si>
    <t>Жаркое по-домашнему</t>
  </si>
  <si>
    <t>Сыр порциями</t>
  </si>
  <si>
    <t>Каша рисовая рассыпчатая</t>
  </si>
  <si>
    <t>Сок фруктовый</t>
  </si>
  <si>
    <t>директор</t>
  </si>
  <si>
    <t>Салат из свеклы с растительным маслом</t>
  </si>
  <si>
    <t>Каша перловая рассыпчатая</t>
  </si>
  <si>
    <t>Напиток из плодов шиповника</t>
  </si>
  <si>
    <t>Хлеб  1 сорта</t>
  </si>
  <si>
    <t>гор. напиток</t>
  </si>
  <si>
    <t>Яблоки</t>
  </si>
  <si>
    <t>Хлеб 1 сорта</t>
  </si>
  <si>
    <t>Рагу овощное  с мясом</t>
  </si>
  <si>
    <t>Чебукова Т.Б.</t>
  </si>
  <si>
    <t>МКОУ Светлолобовская СОШ</t>
  </si>
  <si>
    <t>Салат из свежего огурца</t>
  </si>
  <si>
    <t>Суп с клецками</t>
  </si>
  <si>
    <t>Салат из свежей свеклы</t>
  </si>
  <si>
    <t>Рыба запеченная</t>
  </si>
  <si>
    <t>Суп с домашней лапшой</t>
  </si>
  <si>
    <t>Куры запеченные</t>
  </si>
  <si>
    <t>Суп крестьянский</t>
  </si>
  <si>
    <t>Котлеты</t>
  </si>
  <si>
    <t>Салат из свежих помидор</t>
  </si>
  <si>
    <t>Салат "Винегрет"</t>
  </si>
  <si>
    <t>Суп с бобовыми</t>
  </si>
  <si>
    <t>Салат с капустой и свежим огурцом</t>
  </si>
  <si>
    <t>Суп с картошкой и курицей</t>
  </si>
  <si>
    <t>Салат из свежий огурцов</t>
  </si>
  <si>
    <t>Суп Щи со сметаной</t>
  </si>
  <si>
    <t>Тефтеля мясная</t>
  </si>
  <si>
    <t>Чай</t>
  </si>
  <si>
    <t>Щи из свежей капусты со сметаной</t>
  </si>
  <si>
    <t>Салат из зелёного горошка с луком</t>
  </si>
  <si>
    <t>Тефтели мясные</t>
  </si>
  <si>
    <t>Салат из моркови</t>
  </si>
  <si>
    <t>38</t>
  </si>
  <si>
    <t>180/30</t>
  </si>
  <si>
    <t>7-11 лет</t>
  </si>
  <si>
    <t>Суп картофельный с макаронными изделиями и курицей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</si>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</sst>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3" xfId="0" applyBorder="1"/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2" fillId="0" borderId="24" xfId="0" applyFont="1" applyBorder="1" applyAlignment="1">
      <alignment horizontal="center" vertical="top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/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vertical="center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27" xfId="0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26" xfId="0" applyBorder="1" applyAlignment="1">
      <alignment vertical="center" wrapText="1"/>
    </xf>
    <xf numFmtId="0" fontId="0" fillId="2" borderId="23" xfId="0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top" wrapText="1"/>
    </xf>
    <xf numFmtId="0" fontId="2" fillId="3" borderId="31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right" vertical="center" wrapText="1"/>
    </xf>
    <xf numFmtId="17" fontId="2" fillId="2" borderId="2" xfId="0" applyNumberFormat="1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2"/>
  <sheetViews>
    <sheetView tabSelected="1" view="pageBreakPreview" zoomScaleNormal="80" zoomScaleSheetLayoutView="100" workbookViewId="0">
      <pane xSplit="4" ySplit="5" topLeftCell="E221" activePane="bottomRight" state="frozen"/>
      <selection pane="topRight" activeCell="E1" sqref="E1"/>
      <selection pane="bottomLeft" activeCell="A6" sqref="A6"/>
      <selection pane="bottomRight" activeCell="E238" sqref="E2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2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6" t="s">
        <v>61</v>
      </c>
      <c r="D1" s="87"/>
      <c r="E1" s="87"/>
      <c r="F1" s="13" t="s">
        <v>15</v>
      </c>
      <c r="G1" s="2" t="s">
        <v>16</v>
      </c>
      <c r="H1" s="88" t="s">
        <v>51</v>
      </c>
      <c r="I1" s="88"/>
      <c r="J1" s="88"/>
      <c r="K1" s="88"/>
    </row>
    <row r="2" spans="1:11" ht="18" x14ac:dyDescent="0.2">
      <c r="A2" s="36" t="s">
        <v>6</v>
      </c>
      <c r="C2" s="2"/>
      <c r="G2" s="2" t="s">
        <v>17</v>
      </c>
      <c r="H2" s="88" t="s">
        <v>60</v>
      </c>
      <c r="I2" s="88"/>
      <c r="J2" s="88"/>
      <c r="K2" s="88"/>
    </row>
    <row r="3" spans="1:11" ht="17.25" customHeight="1" x14ac:dyDescent="0.2">
      <c r="A3" s="4" t="s">
        <v>8</v>
      </c>
      <c r="C3" s="2"/>
      <c r="D3" s="3"/>
      <c r="E3" s="82" t="s">
        <v>85</v>
      </c>
      <c r="G3" s="2" t="s">
        <v>18</v>
      </c>
      <c r="H3" s="89">
        <v>45531</v>
      </c>
      <c r="I3" s="90"/>
      <c r="J3" s="90"/>
      <c r="K3" s="90"/>
    </row>
    <row r="4" spans="1:11" ht="13.5" thickBot="1" x14ac:dyDescent="0.25">
      <c r="C4" s="2"/>
      <c r="D4" s="4"/>
    </row>
    <row r="5" spans="1:11" ht="34.5" thickBot="1" x14ac:dyDescent="0.25">
      <c r="A5" s="45" t="s">
        <v>13</v>
      </c>
      <c r="B5" s="46" t="s">
        <v>14</v>
      </c>
      <c r="C5" s="37" t="s">
        <v>0</v>
      </c>
      <c r="D5" s="37" t="s">
        <v>12</v>
      </c>
      <c r="E5" s="37" t="s">
        <v>11</v>
      </c>
      <c r="F5" s="37" t="s">
        <v>32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hidden="1" x14ac:dyDescent="0.25">
      <c r="A6" s="21">
        <v>1</v>
      </c>
      <c r="B6" s="22">
        <v>1</v>
      </c>
      <c r="C6" s="23" t="s">
        <v>19</v>
      </c>
      <c r="D6" s="5" t="s">
        <v>20</v>
      </c>
      <c r="E6" s="39"/>
      <c r="F6" s="40"/>
      <c r="G6" s="40"/>
      <c r="H6" s="40"/>
      <c r="I6" s="40"/>
      <c r="J6" s="40"/>
      <c r="K6" s="41"/>
    </row>
    <row r="7" spans="1:11" ht="15" hidden="1" x14ac:dyDescent="0.25">
      <c r="A7" s="24"/>
      <c r="B7" s="16"/>
      <c r="C7" s="11"/>
      <c r="D7" s="6"/>
      <c r="E7" s="42"/>
      <c r="F7" s="43"/>
      <c r="G7" s="43"/>
      <c r="H7" s="43"/>
      <c r="I7" s="43"/>
      <c r="J7" s="43"/>
      <c r="K7" s="44"/>
    </row>
    <row r="8" spans="1:11" ht="15" hidden="1" x14ac:dyDescent="0.25">
      <c r="A8" s="24"/>
      <c r="B8" s="16"/>
      <c r="C8" s="11"/>
      <c r="D8" s="7" t="s">
        <v>21</v>
      </c>
      <c r="E8" s="42"/>
      <c r="F8" s="43"/>
      <c r="G8" s="43"/>
      <c r="H8" s="43"/>
      <c r="I8" s="43"/>
      <c r="J8" s="43"/>
      <c r="K8" s="44"/>
    </row>
    <row r="9" spans="1:11" ht="15" hidden="1" x14ac:dyDescent="0.25">
      <c r="A9" s="24"/>
      <c r="B9" s="16"/>
      <c r="C9" s="11"/>
      <c r="D9" s="7" t="s">
        <v>22</v>
      </c>
      <c r="E9" s="42"/>
      <c r="F9" s="43"/>
      <c r="G9" s="43"/>
      <c r="H9" s="43"/>
      <c r="I9" s="43"/>
      <c r="J9" s="43"/>
      <c r="K9" s="44"/>
    </row>
    <row r="10" spans="1:11" ht="15" hidden="1" x14ac:dyDescent="0.25">
      <c r="A10" s="24"/>
      <c r="B10" s="16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5" hidden="1" x14ac:dyDescent="0.2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hidden="1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hidden="1" x14ac:dyDescent="0.25">
      <c r="A13" s="25"/>
      <c r="B13" s="18"/>
      <c r="C13" s="8"/>
      <c r="D13" s="19" t="s">
        <v>31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54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0" t="s">
        <v>62</v>
      </c>
      <c r="F14" s="49">
        <v>50</v>
      </c>
      <c r="G14" s="49">
        <v>0.59</v>
      </c>
      <c r="H14" s="49">
        <v>3.69</v>
      </c>
      <c r="I14" s="49">
        <v>2.2400000000000002</v>
      </c>
      <c r="J14" s="53">
        <v>44.52</v>
      </c>
      <c r="K14" s="49">
        <v>13</v>
      </c>
    </row>
    <row r="15" spans="1:11" ht="15" x14ac:dyDescent="0.25">
      <c r="A15" s="24"/>
      <c r="B15" s="16"/>
      <c r="C15" s="11"/>
      <c r="D15" s="7" t="s">
        <v>26</v>
      </c>
      <c r="E15" s="7" t="s">
        <v>79</v>
      </c>
      <c r="F15" s="49">
        <v>200</v>
      </c>
      <c r="G15" s="49">
        <v>1.4</v>
      </c>
      <c r="H15" s="49">
        <v>3.91</v>
      </c>
      <c r="I15" s="49">
        <v>6.79</v>
      </c>
      <c r="J15" s="53">
        <v>67.8</v>
      </c>
      <c r="K15" s="49">
        <v>187</v>
      </c>
    </row>
    <row r="16" spans="1:11" ht="15" x14ac:dyDescent="0.25">
      <c r="A16" s="24"/>
      <c r="B16" s="16"/>
      <c r="C16" s="11"/>
      <c r="D16" s="7" t="s">
        <v>27</v>
      </c>
      <c r="E16" s="7" t="s">
        <v>33</v>
      </c>
      <c r="F16" s="49">
        <v>100</v>
      </c>
      <c r="G16" s="49">
        <v>12.55</v>
      </c>
      <c r="H16" s="49">
        <v>12.99</v>
      </c>
      <c r="I16" s="49">
        <v>4.01</v>
      </c>
      <c r="J16" s="53">
        <v>182.25</v>
      </c>
      <c r="K16" s="49">
        <v>246</v>
      </c>
    </row>
    <row r="17" spans="1:11" ht="15" x14ac:dyDescent="0.25">
      <c r="A17" s="24"/>
      <c r="B17" s="16"/>
      <c r="C17" s="11"/>
      <c r="D17" s="7" t="s">
        <v>28</v>
      </c>
      <c r="E17" s="7" t="s">
        <v>34</v>
      </c>
      <c r="F17" s="49">
        <v>150</v>
      </c>
      <c r="G17" s="49">
        <v>6.6</v>
      </c>
      <c r="H17" s="49">
        <v>4.7</v>
      </c>
      <c r="I17" s="49">
        <v>39.4</v>
      </c>
      <c r="J17" s="53">
        <v>230</v>
      </c>
      <c r="K17" s="49">
        <v>332</v>
      </c>
    </row>
    <row r="18" spans="1:11" ht="15" x14ac:dyDescent="0.25">
      <c r="A18" s="24"/>
      <c r="B18" s="16"/>
      <c r="C18" s="11"/>
      <c r="D18" s="7" t="s">
        <v>56</v>
      </c>
      <c r="E18" s="50" t="s">
        <v>35</v>
      </c>
      <c r="F18" s="49">
        <v>200</v>
      </c>
      <c r="G18" s="49">
        <v>0.2</v>
      </c>
      <c r="H18" s="49">
        <v>0</v>
      </c>
      <c r="I18" s="49">
        <v>14</v>
      </c>
      <c r="J18" s="53">
        <v>28</v>
      </c>
      <c r="K18" s="49">
        <v>943</v>
      </c>
    </row>
    <row r="19" spans="1:11" ht="15" x14ac:dyDescent="0.25">
      <c r="A19" s="24"/>
      <c r="B19" s="16"/>
      <c r="C19" s="11"/>
      <c r="D19" s="7" t="s">
        <v>29</v>
      </c>
      <c r="E19" s="7" t="s">
        <v>55</v>
      </c>
      <c r="F19" s="49">
        <v>50</v>
      </c>
      <c r="G19" s="49">
        <v>3</v>
      </c>
      <c r="H19" s="49">
        <v>1.1599999999999999</v>
      </c>
      <c r="I19" s="49">
        <v>20.56</v>
      </c>
      <c r="J19" s="53">
        <v>104.68</v>
      </c>
      <c r="K19" s="49">
        <v>8</v>
      </c>
    </row>
    <row r="20" spans="1:11" ht="15" x14ac:dyDescent="0.25">
      <c r="A20" s="24"/>
      <c r="B20" s="16"/>
      <c r="C20" s="11"/>
      <c r="D20" s="7" t="s">
        <v>30</v>
      </c>
      <c r="E20" s="42"/>
      <c r="F20" s="43"/>
      <c r="G20" s="43"/>
      <c r="H20" s="43"/>
      <c r="I20" s="43"/>
      <c r="J20" s="43"/>
      <c r="K20" s="55"/>
    </row>
    <row r="21" spans="1:11" ht="15" x14ac:dyDescent="0.25">
      <c r="A21" s="24"/>
      <c r="B21" s="16"/>
      <c r="C21" s="11"/>
      <c r="D21" s="6"/>
      <c r="E21" s="42"/>
      <c r="F21" s="43"/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31</v>
      </c>
      <c r="E23" s="12"/>
      <c r="F23" s="20">
        <f>SUM(F14:F22)</f>
        <v>750</v>
      </c>
      <c r="G23" s="20">
        <f>SUM(G14:G22)</f>
        <v>24.34</v>
      </c>
      <c r="H23" s="20">
        <f>SUM(H14:H22)</f>
        <v>26.45</v>
      </c>
      <c r="I23" s="20">
        <f>SUM(I14:I22)</f>
        <v>87</v>
      </c>
      <c r="J23" s="20">
        <f>SUM(J14:J22)</f>
        <v>657.25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83" t="s">
        <v>4</v>
      </c>
      <c r="D24" s="84"/>
      <c r="E24" s="32"/>
      <c r="F24" s="33">
        <f>F13+F23</f>
        <v>750</v>
      </c>
      <c r="G24" s="33">
        <f>G13+G23</f>
        <v>24.34</v>
      </c>
      <c r="H24" s="33">
        <f>H13+H23</f>
        <v>26.45</v>
      </c>
      <c r="I24" s="33">
        <f>I13+I23</f>
        <v>87</v>
      </c>
      <c r="J24" s="33">
        <f>J13+J23</f>
        <v>657.25</v>
      </c>
      <c r="K24" s="33"/>
    </row>
    <row r="25" spans="1:11" ht="15" hidden="1" x14ac:dyDescent="0.25">
      <c r="A25" s="15">
        <v>1</v>
      </c>
      <c r="B25" s="16">
        <v>2</v>
      </c>
      <c r="C25" s="23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</row>
    <row r="26" spans="1:11" ht="15" hidden="1" x14ac:dyDescent="0.25">
      <c r="A26" s="15"/>
      <c r="B26" s="16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hidden="1" x14ac:dyDescent="0.25">
      <c r="A27" s="15"/>
      <c r="B27" s="16"/>
      <c r="C27" s="11"/>
      <c r="D27" s="7" t="s">
        <v>21</v>
      </c>
      <c r="E27" s="42"/>
      <c r="F27" s="43"/>
      <c r="G27" s="43"/>
      <c r="H27" s="43"/>
      <c r="I27" s="43"/>
      <c r="J27" s="43"/>
      <c r="K27" s="44"/>
    </row>
    <row r="28" spans="1:11" ht="15" hidden="1" x14ac:dyDescent="0.25">
      <c r="A28" s="15"/>
      <c r="B28" s="16"/>
      <c r="C28" s="11"/>
      <c r="D28" s="7" t="s">
        <v>22</v>
      </c>
      <c r="E28" s="42"/>
      <c r="F28" s="43"/>
      <c r="G28" s="43"/>
      <c r="H28" s="43"/>
      <c r="I28" s="43"/>
      <c r="J28" s="43"/>
      <c r="K28" s="44"/>
    </row>
    <row r="29" spans="1:11" ht="15" hidden="1" x14ac:dyDescent="0.25">
      <c r="A29" s="15"/>
      <c r="B29" s="16"/>
      <c r="C29" s="11"/>
      <c r="D29" s="7" t="s">
        <v>23</v>
      </c>
      <c r="E29" s="42"/>
      <c r="F29" s="43"/>
      <c r="G29" s="43"/>
      <c r="H29" s="43"/>
      <c r="I29" s="43"/>
      <c r="J29" s="43"/>
      <c r="K29" s="44"/>
    </row>
    <row r="30" spans="1:11" ht="15" hidden="1" x14ac:dyDescent="0.2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hidden="1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hidden="1" x14ac:dyDescent="0.25">
      <c r="A32" s="17"/>
      <c r="B32" s="18"/>
      <c r="C32" s="8"/>
      <c r="D32" s="19" t="s">
        <v>31</v>
      </c>
      <c r="E32" s="9"/>
      <c r="F32" s="20">
        <f>SUM(F25:F31)</f>
        <v>0</v>
      </c>
      <c r="G32" s="20">
        <f t="shared" ref="G32" si="1">SUM(G25:G31)</f>
        <v>0</v>
      </c>
      <c r="H32" s="20">
        <f t="shared" ref="H32" si="2">SUM(H25:H31)</f>
        <v>0</v>
      </c>
      <c r="I32" s="20">
        <f t="shared" ref="I32" si="3">SUM(I25:I31)</f>
        <v>0</v>
      </c>
      <c r="J32" s="20">
        <f t="shared" ref="J32" si="4">SUM(J25:J31)</f>
        <v>0</v>
      </c>
      <c r="K32" s="54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51" t="s">
        <v>80</v>
      </c>
      <c r="F33" s="49">
        <v>60</v>
      </c>
      <c r="G33" s="49">
        <v>1.86</v>
      </c>
      <c r="H33" s="49">
        <v>0.12</v>
      </c>
      <c r="I33" s="49">
        <v>3.9</v>
      </c>
      <c r="J33" s="53">
        <v>24</v>
      </c>
      <c r="K33" s="49">
        <v>1</v>
      </c>
    </row>
    <row r="34" spans="1:11" ht="15" x14ac:dyDescent="0.25">
      <c r="A34" s="15"/>
      <c r="B34" s="16"/>
      <c r="C34" s="11"/>
      <c r="D34" s="7" t="s">
        <v>26</v>
      </c>
      <c r="E34" s="51" t="s">
        <v>63</v>
      </c>
      <c r="F34" s="49">
        <v>200</v>
      </c>
      <c r="G34" s="49">
        <v>3.12</v>
      </c>
      <c r="H34" s="49">
        <v>4.26</v>
      </c>
      <c r="I34" s="49">
        <v>11.45</v>
      </c>
      <c r="J34" s="53">
        <v>89.44</v>
      </c>
      <c r="K34" s="49">
        <v>37</v>
      </c>
    </row>
    <row r="35" spans="1:11" ht="15" x14ac:dyDescent="0.25">
      <c r="A35" s="15"/>
      <c r="B35" s="16"/>
      <c r="C35" s="11"/>
      <c r="D35" s="7" t="s">
        <v>27</v>
      </c>
      <c r="E35" s="52" t="s">
        <v>81</v>
      </c>
      <c r="F35" s="49">
        <v>60</v>
      </c>
      <c r="G35" s="49">
        <v>8.8699999999999992</v>
      </c>
      <c r="H35" s="49">
        <v>9.83</v>
      </c>
      <c r="I35" s="49">
        <v>11.71</v>
      </c>
      <c r="J35" s="53">
        <v>171</v>
      </c>
      <c r="K35" s="49">
        <v>462</v>
      </c>
    </row>
    <row r="36" spans="1:11" ht="15" x14ac:dyDescent="0.25">
      <c r="A36" s="15"/>
      <c r="B36" s="16"/>
      <c r="C36" s="11"/>
      <c r="D36" s="7" t="s">
        <v>28</v>
      </c>
      <c r="E36" s="51" t="s">
        <v>36</v>
      </c>
      <c r="F36" s="49">
        <v>180</v>
      </c>
      <c r="G36" s="49">
        <v>10.4</v>
      </c>
      <c r="H36" s="49">
        <v>6.8</v>
      </c>
      <c r="I36" s="49">
        <v>45.4</v>
      </c>
      <c r="J36" s="53">
        <v>288</v>
      </c>
      <c r="K36" s="49">
        <v>4</v>
      </c>
    </row>
    <row r="37" spans="1:11" ht="15" x14ac:dyDescent="0.25">
      <c r="A37" s="15"/>
      <c r="B37" s="16"/>
      <c r="C37" s="11"/>
      <c r="D37" s="7" t="s">
        <v>56</v>
      </c>
      <c r="E37" s="51" t="s">
        <v>37</v>
      </c>
      <c r="F37" s="49">
        <v>200</v>
      </c>
      <c r="G37" s="49">
        <v>0</v>
      </c>
      <c r="H37" s="49">
        <v>0</v>
      </c>
      <c r="I37" s="49">
        <v>20</v>
      </c>
      <c r="J37" s="53">
        <v>76</v>
      </c>
      <c r="K37" s="49">
        <v>648</v>
      </c>
    </row>
    <row r="38" spans="1:11" ht="15" x14ac:dyDescent="0.25">
      <c r="A38" s="15"/>
      <c r="B38" s="16"/>
      <c r="C38" s="11"/>
      <c r="D38" s="7" t="s">
        <v>29</v>
      </c>
      <c r="E38" s="51" t="s">
        <v>55</v>
      </c>
      <c r="F38" s="49">
        <v>50</v>
      </c>
      <c r="G38" s="49">
        <v>3</v>
      </c>
      <c r="H38" s="49">
        <v>1.1599999999999999</v>
      </c>
      <c r="I38" s="49">
        <v>20.56</v>
      </c>
      <c r="J38" s="53">
        <v>104.68</v>
      </c>
      <c r="K38" s="49">
        <v>8</v>
      </c>
    </row>
    <row r="39" spans="1:11" ht="15" x14ac:dyDescent="0.25">
      <c r="A39" s="15"/>
      <c r="B39" s="16"/>
      <c r="C39" s="11"/>
      <c r="D39" s="7" t="s">
        <v>30</v>
      </c>
      <c r="E39" s="42"/>
      <c r="F39" s="43"/>
      <c r="G39" s="43"/>
      <c r="H39" s="43"/>
      <c r="I39" s="43"/>
      <c r="J39" s="43"/>
      <c r="K39" s="55"/>
    </row>
    <row r="40" spans="1:11" ht="15" x14ac:dyDescent="0.25">
      <c r="A40" s="15"/>
      <c r="B40" s="16"/>
      <c r="C40" s="11"/>
      <c r="D40" s="6"/>
      <c r="E40" s="42"/>
      <c r="F40" s="43"/>
    </row>
    <row r="41" spans="1:11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7"/>
      <c r="B42" s="18"/>
      <c r="C42" s="8"/>
      <c r="D42" s="19" t="s">
        <v>31</v>
      </c>
      <c r="E42" s="12"/>
      <c r="F42" s="20">
        <f>SUM(F33:F41)</f>
        <v>750</v>
      </c>
      <c r="G42" s="20">
        <f>SUM(G33:G41)</f>
        <v>27.25</v>
      </c>
      <c r="H42" s="20">
        <f>SUM(H33:H41)</f>
        <v>22.17</v>
      </c>
      <c r="I42" s="20">
        <f>SUM(I33:I41)</f>
        <v>113.02000000000001</v>
      </c>
      <c r="J42" s="20">
        <f>SUM(J33:J41)</f>
        <v>753.12000000000012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83" t="s">
        <v>4</v>
      </c>
      <c r="D43" s="84"/>
      <c r="E43" s="32"/>
      <c r="F43" s="33">
        <f>F32+F42</f>
        <v>750</v>
      </c>
      <c r="G43" s="33">
        <f t="shared" ref="G43" si="5">G32+G42</f>
        <v>27.25</v>
      </c>
      <c r="H43" s="33">
        <f t="shared" ref="H43" si="6">H32+H42</f>
        <v>22.17</v>
      </c>
      <c r="I43" s="33">
        <f t="shared" ref="I43" si="7">I32+I42</f>
        <v>113.02000000000001</v>
      </c>
      <c r="J43" s="33">
        <f t="shared" ref="J43" si="8">J32+J42</f>
        <v>753.12000000000012</v>
      </c>
      <c r="K43" s="33"/>
    </row>
    <row r="44" spans="1:11" ht="0.75" customHeight="1" x14ac:dyDescent="0.25">
      <c r="A44" s="21">
        <v>1</v>
      </c>
      <c r="B44" s="22">
        <v>3</v>
      </c>
      <c r="C44" s="23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</row>
    <row r="45" spans="1:11" ht="15" hidden="1" x14ac:dyDescent="0.25">
      <c r="A45" s="24"/>
      <c r="B45" s="16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hidden="1" x14ac:dyDescent="0.25">
      <c r="A46" s="24"/>
      <c r="B46" s="16"/>
      <c r="C46" s="11"/>
      <c r="D46" s="7" t="s">
        <v>21</v>
      </c>
      <c r="E46" s="42"/>
      <c r="F46" s="43"/>
      <c r="G46" s="43"/>
      <c r="H46" s="43"/>
      <c r="I46" s="43"/>
      <c r="J46" s="43"/>
      <c r="K46" s="44"/>
    </row>
    <row r="47" spans="1:11" ht="15" hidden="1" x14ac:dyDescent="0.25">
      <c r="A47" s="24"/>
      <c r="B47" s="16"/>
      <c r="C47" s="11"/>
      <c r="D47" s="7" t="s">
        <v>22</v>
      </c>
      <c r="E47" s="42"/>
      <c r="F47" s="43"/>
      <c r="G47" s="43"/>
      <c r="H47" s="43"/>
      <c r="I47" s="43"/>
      <c r="J47" s="43"/>
      <c r="K47" s="44"/>
    </row>
    <row r="48" spans="1:11" ht="15" hidden="1" x14ac:dyDescent="0.25">
      <c r="A48" s="24"/>
      <c r="B48" s="16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5" hidden="1" x14ac:dyDescent="0.2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hidden="1" x14ac:dyDescent="0.2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hidden="1" x14ac:dyDescent="0.25">
      <c r="A51" s="25"/>
      <c r="B51" s="18"/>
      <c r="C51" s="8"/>
      <c r="D51" s="19" t="s">
        <v>31</v>
      </c>
      <c r="E51" s="9"/>
      <c r="F51" s="47">
        <f>SUM(F44:F50)</f>
        <v>0</v>
      </c>
      <c r="G51" s="47">
        <f t="shared" ref="G51" si="9">SUM(G44:G50)</f>
        <v>0</v>
      </c>
      <c r="H51" s="47">
        <f t="shared" ref="H51" si="10">SUM(H44:H50)</f>
        <v>0</v>
      </c>
      <c r="I51" s="47">
        <f t="shared" ref="I51" si="11">SUM(I44:I50)</f>
        <v>0</v>
      </c>
      <c r="J51" s="47">
        <f t="shared" ref="J51" si="12">SUM(J44:J50)</f>
        <v>0</v>
      </c>
      <c r="K51" s="54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7" t="s">
        <v>64</v>
      </c>
      <c r="F52" s="49">
        <v>50</v>
      </c>
      <c r="G52" s="49">
        <v>0.86</v>
      </c>
      <c r="H52" s="49">
        <v>3.65</v>
      </c>
      <c r="I52" s="49">
        <v>5.0199999999999996</v>
      </c>
      <c r="J52" s="49">
        <v>56.34</v>
      </c>
      <c r="K52" s="49">
        <v>33</v>
      </c>
    </row>
    <row r="53" spans="1:11" ht="15" x14ac:dyDescent="0.25">
      <c r="A53" s="24"/>
      <c r="B53" s="16"/>
      <c r="C53" s="11"/>
      <c r="D53" s="7" t="s">
        <v>26</v>
      </c>
      <c r="E53" s="7" t="s">
        <v>38</v>
      </c>
      <c r="F53" s="49">
        <v>200</v>
      </c>
      <c r="G53" s="49">
        <v>1.45</v>
      </c>
      <c r="H53" s="49">
        <v>3.93</v>
      </c>
      <c r="I53" s="49">
        <v>100.2</v>
      </c>
      <c r="J53" s="49">
        <v>82</v>
      </c>
      <c r="K53" s="49">
        <v>170</v>
      </c>
    </row>
    <row r="54" spans="1:11" ht="15" x14ac:dyDescent="0.25">
      <c r="A54" s="24"/>
      <c r="B54" s="16"/>
      <c r="C54" s="11"/>
      <c r="D54" s="7" t="s">
        <v>27</v>
      </c>
      <c r="E54" s="7" t="s">
        <v>65</v>
      </c>
      <c r="F54" s="49">
        <v>80</v>
      </c>
      <c r="G54" s="49">
        <v>15.3</v>
      </c>
      <c r="H54" s="49">
        <v>19.899999999999999</v>
      </c>
      <c r="I54" s="49">
        <v>4.4000000000000004</v>
      </c>
      <c r="J54" s="49">
        <v>257.8</v>
      </c>
      <c r="K54" s="49">
        <v>54</v>
      </c>
    </row>
    <row r="55" spans="1:11" ht="15" x14ac:dyDescent="0.25">
      <c r="A55" s="24"/>
      <c r="B55" s="16"/>
      <c r="C55" s="11"/>
      <c r="D55" s="7" t="s">
        <v>28</v>
      </c>
      <c r="E55" s="7" t="s">
        <v>39</v>
      </c>
      <c r="F55" s="49">
        <v>180</v>
      </c>
      <c r="G55" s="49">
        <v>3</v>
      </c>
      <c r="H55" s="49">
        <v>3.5</v>
      </c>
      <c r="I55" s="56">
        <v>4.7</v>
      </c>
      <c r="J55" s="56">
        <v>62</v>
      </c>
      <c r="K55" s="49">
        <v>694</v>
      </c>
    </row>
    <row r="56" spans="1:11" ht="15" x14ac:dyDescent="0.25">
      <c r="A56" s="24"/>
      <c r="B56" s="16"/>
      <c r="C56" s="11"/>
      <c r="D56" s="7"/>
      <c r="E56" s="50" t="s">
        <v>41</v>
      </c>
      <c r="F56" s="49">
        <v>35</v>
      </c>
      <c r="G56" s="49">
        <v>0.48</v>
      </c>
      <c r="H56" s="49">
        <v>1.37</v>
      </c>
      <c r="I56" s="49">
        <v>2.16</v>
      </c>
      <c r="J56" s="49">
        <v>21.7</v>
      </c>
      <c r="K56" s="49">
        <v>228</v>
      </c>
    </row>
    <row r="57" spans="1:11" ht="15" x14ac:dyDescent="0.25">
      <c r="A57" s="24"/>
      <c r="B57" s="16"/>
      <c r="C57" s="11"/>
      <c r="D57" s="7" t="s">
        <v>56</v>
      </c>
      <c r="E57" s="7" t="s">
        <v>40</v>
      </c>
      <c r="F57" s="49">
        <v>200</v>
      </c>
      <c r="G57" s="49">
        <v>0.5</v>
      </c>
      <c r="H57" s="49">
        <v>0.1</v>
      </c>
      <c r="I57" s="49">
        <v>31.2</v>
      </c>
      <c r="J57" s="49">
        <v>121</v>
      </c>
      <c r="K57" s="49">
        <v>868</v>
      </c>
    </row>
    <row r="58" spans="1:11" ht="15" x14ac:dyDescent="0.25">
      <c r="A58" s="24"/>
      <c r="B58" s="16"/>
      <c r="C58" s="11"/>
      <c r="D58" s="7" t="s">
        <v>29</v>
      </c>
      <c r="E58" s="7" t="s">
        <v>55</v>
      </c>
      <c r="F58" s="49">
        <v>50</v>
      </c>
      <c r="G58" s="49">
        <v>3</v>
      </c>
      <c r="H58" s="49">
        <v>1.1599999999999999</v>
      </c>
      <c r="I58" s="49">
        <v>20.56</v>
      </c>
      <c r="J58" s="49">
        <v>104.68</v>
      </c>
      <c r="K58" s="49">
        <v>8</v>
      </c>
    </row>
    <row r="59" spans="1:11" ht="15" x14ac:dyDescent="0.25">
      <c r="A59" s="24"/>
      <c r="B59" s="16"/>
      <c r="C59" s="11"/>
      <c r="D59" s="7" t="s">
        <v>30</v>
      </c>
      <c r="E59" s="42"/>
      <c r="F59" s="48"/>
      <c r="G59" s="48"/>
      <c r="H59" s="48"/>
      <c r="I59" s="48"/>
      <c r="J59" s="48"/>
    </row>
    <row r="60" spans="1:11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6"/>
      <c r="C61" s="11"/>
      <c r="D61" s="6"/>
      <c r="E61" s="42"/>
      <c r="F61" s="43"/>
      <c r="G61" s="43"/>
      <c r="H61" s="43"/>
      <c r="I61" s="43"/>
      <c r="J61" s="43"/>
      <c r="K61" s="44"/>
    </row>
    <row r="62" spans="1:11" ht="15" x14ac:dyDescent="0.25">
      <c r="A62" s="25"/>
      <c r="B62" s="18"/>
      <c r="C62" s="8"/>
      <c r="D62" s="19" t="s">
        <v>31</v>
      </c>
      <c r="E62" s="12"/>
      <c r="F62" s="20">
        <f>SUM(F52:F61)</f>
        <v>795</v>
      </c>
      <c r="G62" s="20">
        <f t="shared" ref="G62" si="13">SUM(G52:G61)</f>
        <v>24.59</v>
      </c>
      <c r="H62" s="20">
        <f t="shared" ref="H62" si="14">SUM(H52:H61)</f>
        <v>33.609999999999992</v>
      </c>
      <c r="I62" s="20">
        <f t="shared" ref="I62" si="15">SUM(I52:I61)</f>
        <v>168.24</v>
      </c>
      <c r="J62" s="20">
        <f t="shared" ref="J62" si="16">SUM(J52:J61)</f>
        <v>705.52</v>
      </c>
      <c r="K62" s="26"/>
    </row>
    <row r="63" spans="1:11" ht="15.75" customHeight="1" thickBot="1" x14ac:dyDescent="0.25">
      <c r="A63" s="30">
        <f>A44</f>
        <v>1</v>
      </c>
      <c r="B63" s="31">
        <f>B44</f>
        <v>3</v>
      </c>
      <c r="C63" s="83" t="s">
        <v>4</v>
      </c>
      <c r="D63" s="84"/>
      <c r="E63" s="32"/>
      <c r="F63" s="33">
        <f>F51+F62</f>
        <v>795</v>
      </c>
      <c r="G63" s="33">
        <f t="shared" ref="G63" si="17">G51+G62</f>
        <v>24.59</v>
      </c>
      <c r="H63" s="33">
        <f t="shared" ref="H63" si="18">H51+H62</f>
        <v>33.609999999999992</v>
      </c>
      <c r="I63" s="33">
        <f t="shared" ref="I63" si="19">I51+I62</f>
        <v>168.24</v>
      </c>
      <c r="J63" s="33">
        <f t="shared" ref="J63" si="20">J51+J62</f>
        <v>705.52</v>
      </c>
      <c r="K63" s="33"/>
    </row>
    <row r="64" spans="1:11" ht="15" hidden="1" x14ac:dyDescent="0.25">
      <c r="A64" s="21">
        <v>1</v>
      </c>
      <c r="B64" s="22">
        <v>4</v>
      </c>
      <c r="C64" s="23" t="s">
        <v>19</v>
      </c>
      <c r="D64" s="5" t="s">
        <v>20</v>
      </c>
      <c r="E64" s="39"/>
      <c r="F64" s="40"/>
      <c r="G64" s="40"/>
      <c r="H64" s="40"/>
      <c r="I64" s="40"/>
      <c r="J64" s="40"/>
      <c r="K64" s="41"/>
    </row>
    <row r="65" spans="1:11" ht="15" hidden="1" x14ac:dyDescent="0.25">
      <c r="A65" s="24"/>
      <c r="B65" s="16"/>
      <c r="C65" s="11"/>
      <c r="D65" s="6"/>
      <c r="E65" s="42"/>
      <c r="F65" s="43"/>
      <c r="G65" s="43"/>
      <c r="H65" s="43"/>
      <c r="I65" s="43"/>
      <c r="J65" s="43"/>
      <c r="K65" s="44"/>
    </row>
    <row r="66" spans="1:11" ht="15" hidden="1" x14ac:dyDescent="0.25">
      <c r="A66" s="24"/>
      <c r="B66" s="16"/>
      <c r="C66" s="11"/>
      <c r="D66" s="7" t="s">
        <v>21</v>
      </c>
      <c r="E66" s="42"/>
      <c r="F66" s="43"/>
      <c r="G66" s="43"/>
      <c r="H66" s="43"/>
      <c r="I66" s="43"/>
      <c r="J66" s="43"/>
      <c r="K66" s="44"/>
    </row>
    <row r="67" spans="1:11" ht="15" hidden="1" x14ac:dyDescent="0.25">
      <c r="A67" s="24"/>
      <c r="B67" s="16"/>
      <c r="C67" s="11"/>
      <c r="D67" s="7" t="s">
        <v>22</v>
      </c>
      <c r="E67" s="42"/>
      <c r="F67" s="43"/>
      <c r="G67" s="43"/>
      <c r="H67" s="43"/>
      <c r="I67" s="43"/>
      <c r="J67" s="43"/>
      <c r="K67" s="44"/>
    </row>
    <row r="68" spans="1:11" ht="15" hidden="1" x14ac:dyDescent="0.25">
      <c r="A68" s="24"/>
      <c r="B68" s="16"/>
      <c r="C68" s="11"/>
      <c r="D68" s="7" t="s">
        <v>23</v>
      </c>
      <c r="E68" s="42"/>
      <c r="F68" s="43"/>
      <c r="G68" s="43"/>
      <c r="H68" s="43"/>
      <c r="I68" s="43"/>
      <c r="J68" s="43"/>
      <c r="K68" s="44"/>
    </row>
    <row r="69" spans="1:11" ht="15" hidden="1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hidden="1" x14ac:dyDescent="0.25">
      <c r="A70" s="24"/>
      <c r="B70" s="16"/>
      <c r="C70" s="11"/>
      <c r="D70" s="6"/>
      <c r="E70" s="42"/>
      <c r="F70" s="43"/>
      <c r="G70" s="43"/>
      <c r="H70" s="43"/>
      <c r="I70" s="43"/>
      <c r="J70" s="43"/>
      <c r="K70" s="44"/>
    </row>
    <row r="71" spans="1:11" ht="15" hidden="1" x14ac:dyDescent="0.25">
      <c r="A71" s="25"/>
      <c r="B71" s="18"/>
      <c r="C71" s="8"/>
      <c r="D71" s="19" t="s">
        <v>31</v>
      </c>
      <c r="E71" s="9"/>
      <c r="F71" s="20">
        <f>SUM(F64:F70)</f>
        <v>0</v>
      </c>
      <c r="G71" s="20">
        <f t="shared" ref="G71" si="21">SUM(G64:G70)</f>
        <v>0</v>
      </c>
      <c r="H71" s="20">
        <f t="shared" ref="H71" si="22">SUM(H64:H70)</f>
        <v>0</v>
      </c>
      <c r="I71" s="20">
        <f t="shared" ref="I71" si="23">SUM(I64:I70)</f>
        <v>0</v>
      </c>
      <c r="J71" s="20">
        <f t="shared" ref="J71" si="24">SUM(J64:J70)</f>
        <v>0</v>
      </c>
      <c r="K71" s="26"/>
    </row>
    <row r="72" spans="1:11" ht="15" x14ac:dyDescent="0.25">
      <c r="A72" s="27">
        <f>A64</f>
        <v>1</v>
      </c>
      <c r="B72" s="14">
        <f>B64</f>
        <v>4</v>
      </c>
      <c r="C72" s="10" t="s">
        <v>24</v>
      </c>
      <c r="D72" s="7" t="s">
        <v>25</v>
      </c>
      <c r="E72" s="56"/>
      <c r="F72" s="57"/>
      <c r="G72" s="57"/>
      <c r="H72" s="57"/>
      <c r="I72" s="57"/>
      <c r="J72" s="57"/>
      <c r="K72" s="66"/>
    </row>
    <row r="73" spans="1:11" ht="15" x14ac:dyDescent="0.25">
      <c r="A73" s="24"/>
      <c r="B73" s="16"/>
      <c r="C73" s="11"/>
      <c r="D73" s="7" t="s">
        <v>26</v>
      </c>
      <c r="E73" s="51" t="s">
        <v>42</v>
      </c>
      <c r="F73" s="49">
        <v>200</v>
      </c>
      <c r="G73" s="49">
        <v>6.89</v>
      </c>
      <c r="H73" s="49">
        <v>6.72</v>
      </c>
      <c r="I73" s="49">
        <v>11.47</v>
      </c>
      <c r="J73" s="53">
        <v>133.80000000000001</v>
      </c>
      <c r="K73" s="49">
        <v>87</v>
      </c>
    </row>
    <row r="74" spans="1:11" ht="15" x14ac:dyDescent="0.25">
      <c r="A74" s="24"/>
      <c r="B74" s="16"/>
      <c r="C74" s="11"/>
      <c r="D74" s="7" t="s">
        <v>27</v>
      </c>
      <c r="E74" s="49" t="s">
        <v>59</v>
      </c>
      <c r="F74" s="49">
        <v>200</v>
      </c>
      <c r="G74" s="49">
        <v>18.7</v>
      </c>
      <c r="H74" s="49">
        <v>22.8</v>
      </c>
      <c r="I74" s="49">
        <v>18.8</v>
      </c>
      <c r="J74" s="53">
        <v>355</v>
      </c>
      <c r="K74" s="49">
        <v>115</v>
      </c>
    </row>
    <row r="75" spans="1:11" ht="15" x14ac:dyDescent="0.25">
      <c r="A75" s="24"/>
      <c r="B75" s="16"/>
      <c r="C75" s="11"/>
      <c r="D75" s="7" t="s">
        <v>28</v>
      </c>
      <c r="E75" s="42"/>
      <c r="F75" s="58"/>
      <c r="G75" s="58"/>
      <c r="H75" s="58"/>
      <c r="I75" s="58"/>
      <c r="J75" s="58"/>
      <c r="K75" s="67"/>
    </row>
    <row r="76" spans="1:11" ht="15" x14ac:dyDescent="0.25">
      <c r="A76" s="24"/>
      <c r="B76" s="16"/>
      <c r="C76" s="11"/>
      <c r="D76" s="7" t="s">
        <v>56</v>
      </c>
      <c r="E76" s="52" t="s">
        <v>35</v>
      </c>
      <c r="F76" s="49">
        <v>200</v>
      </c>
      <c r="G76" s="49">
        <v>0.2</v>
      </c>
      <c r="H76" s="49">
        <v>0</v>
      </c>
      <c r="I76" s="49">
        <v>14</v>
      </c>
      <c r="J76" s="53">
        <v>28</v>
      </c>
      <c r="K76" s="49">
        <v>943</v>
      </c>
    </row>
    <row r="77" spans="1:11" ht="15" x14ac:dyDescent="0.25">
      <c r="A77" s="24"/>
      <c r="B77" s="16"/>
      <c r="C77" s="11"/>
      <c r="D77" s="7" t="s">
        <v>29</v>
      </c>
      <c r="E77" s="51" t="s">
        <v>55</v>
      </c>
      <c r="F77" s="49">
        <v>50</v>
      </c>
      <c r="G77" s="49">
        <v>3</v>
      </c>
      <c r="H77" s="49">
        <v>1.1599999999999999</v>
      </c>
      <c r="I77" s="49">
        <v>20.56</v>
      </c>
      <c r="J77" s="53">
        <v>104.68</v>
      </c>
      <c r="K77" s="49">
        <v>11.2</v>
      </c>
    </row>
    <row r="78" spans="1:11" ht="15" x14ac:dyDescent="0.25">
      <c r="A78" s="24"/>
      <c r="B78" s="16"/>
      <c r="C78" s="11"/>
      <c r="D78" s="7" t="s">
        <v>30</v>
      </c>
      <c r="E78" s="42"/>
      <c r="F78" s="58"/>
      <c r="G78" s="58"/>
      <c r="H78" s="58"/>
      <c r="I78" s="58"/>
      <c r="J78" s="58"/>
      <c r="K78" s="55"/>
    </row>
    <row r="79" spans="1:11" ht="15" x14ac:dyDescent="0.25">
      <c r="A79" s="24"/>
      <c r="B79" s="16"/>
      <c r="C79" s="11"/>
      <c r="D79" s="6" t="s">
        <v>23</v>
      </c>
      <c r="E79" t="s">
        <v>57</v>
      </c>
      <c r="F79" s="49">
        <v>100</v>
      </c>
      <c r="G79" s="49">
        <v>0.6</v>
      </c>
      <c r="H79" s="49">
        <v>0.6</v>
      </c>
      <c r="I79" s="49">
        <v>14.7</v>
      </c>
      <c r="J79" s="49">
        <v>70.3</v>
      </c>
      <c r="K79" s="7">
        <v>1</v>
      </c>
    </row>
    <row r="80" spans="1:11" ht="15" x14ac:dyDescent="0.25">
      <c r="A80" s="24"/>
      <c r="B80" s="16"/>
      <c r="C80" s="11"/>
      <c r="D80" s="6"/>
      <c r="E80" s="42"/>
      <c r="F80" s="48"/>
      <c r="G80" s="48"/>
      <c r="H80" s="48"/>
      <c r="I80" s="48"/>
      <c r="J80" s="48"/>
      <c r="K80" s="44"/>
    </row>
    <row r="81" spans="1:11" ht="15" x14ac:dyDescent="0.25">
      <c r="A81" s="25"/>
      <c r="B81" s="18"/>
      <c r="C81" s="8"/>
      <c r="D81" s="19" t="s">
        <v>31</v>
      </c>
      <c r="E81" s="12"/>
      <c r="F81" s="20">
        <f>SUM(F72:F80)</f>
        <v>750</v>
      </c>
      <c r="G81" s="20">
        <f t="shared" ref="G81" si="25">SUM(G72:G80)</f>
        <v>29.39</v>
      </c>
      <c r="H81" s="20">
        <f t="shared" ref="H81" si="26">SUM(H72:H80)</f>
        <v>31.28</v>
      </c>
      <c r="I81" s="20">
        <f t="shared" ref="I81" si="27">SUM(I72:I80)</f>
        <v>79.53</v>
      </c>
      <c r="J81" s="20">
        <f t="shared" ref="J81" si="28">SUM(J72:J80)</f>
        <v>691.78</v>
      </c>
      <c r="K81" s="26"/>
    </row>
    <row r="82" spans="1:11" ht="14.25" customHeight="1" thickBot="1" x14ac:dyDescent="0.25">
      <c r="A82" s="30">
        <f>A64</f>
        <v>1</v>
      </c>
      <c r="B82" s="31">
        <f>B64</f>
        <v>4</v>
      </c>
      <c r="C82" s="83" t="s">
        <v>4</v>
      </c>
      <c r="D82" s="84"/>
      <c r="E82" s="32"/>
      <c r="F82" s="33">
        <f>F71+F81</f>
        <v>750</v>
      </c>
      <c r="G82" s="33">
        <f t="shared" ref="G82" si="29">G71+G81</f>
        <v>29.39</v>
      </c>
      <c r="H82" s="33">
        <f t="shared" ref="H82" si="30">H71+H81</f>
        <v>31.28</v>
      </c>
      <c r="I82" s="33">
        <f t="shared" ref="I82" si="31">I71+I81</f>
        <v>79.53</v>
      </c>
      <c r="J82" s="33">
        <f t="shared" ref="J82" si="32">J71+J81</f>
        <v>691.78</v>
      </c>
      <c r="K82" s="33"/>
    </row>
    <row r="83" spans="1:11" ht="15" hidden="1" x14ac:dyDescent="0.25">
      <c r="A83" s="21">
        <v>1</v>
      </c>
      <c r="B83" s="22">
        <v>5</v>
      </c>
      <c r="C83" s="23" t="s">
        <v>19</v>
      </c>
      <c r="D83" s="5" t="s">
        <v>20</v>
      </c>
      <c r="E83" s="39"/>
      <c r="F83" s="40"/>
      <c r="G83" s="40"/>
      <c r="H83" s="40"/>
      <c r="I83" s="40"/>
      <c r="J83" s="40"/>
      <c r="K83" s="41"/>
    </row>
    <row r="84" spans="1:11" ht="15" hidden="1" x14ac:dyDescent="0.25">
      <c r="A84" s="24"/>
      <c r="B84" s="16"/>
      <c r="C84" s="11"/>
      <c r="D84" s="6"/>
      <c r="E84" s="42"/>
      <c r="F84" s="43"/>
      <c r="G84" s="43"/>
      <c r="H84" s="43"/>
      <c r="I84" s="43"/>
      <c r="J84" s="43"/>
      <c r="K84" s="44"/>
    </row>
    <row r="85" spans="1:11" ht="15" hidden="1" x14ac:dyDescent="0.25">
      <c r="A85" s="24"/>
      <c r="B85" s="16"/>
      <c r="C85" s="11"/>
      <c r="D85" s="7" t="s">
        <v>21</v>
      </c>
      <c r="E85" s="42"/>
      <c r="F85" s="43"/>
      <c r="G85" s="43"/>
      <c r="H85" s="43"/>
      <c r="I85" s="43"/>
      <c r="J85" s="43"/>
      <c r="K85" s="44"/>
    </row>
    <row r="86" spans="1:11" ht="15" hidden="1" x14ac:dyDescent="0.25">
      <c r="A86" s="24"/>
      <c r="B86" s="16"/>
      <c r="C86" s="11"/>
      <c r="D86" s="7" t="s">
        <v>22</v>
      </c>
      <c r="E86" s="42"/>
      <c r="F86" s="43"/>
      <c r="G86" s="43"/>
      <c r="H86" s="43"/>
      <c r="I86" s="43"/>
      <c r="J86" s="43"/>
      <c r="K86" s="44"/>
    </row>
    <row r="87" spans="1:11" ht="15" hidden="1" x14ac:dyDescent="0.25">
      <c r="A87" s="24"/>
      <c r="B87" s="16"/>
      <c r="C87" s="11"/>
      <c r="D87" s="7" t="s">
        <v>23</v>
      </c>
      <c r="E87" s="42"/>
      <c r="F87" s="43"/>
      <c r="G87" s="43"/>
      <c r="H87" s="43"/>
      <c r="I87" s="43"/>
      <c r="J87" s="43"/>
      <c r="K87" s="44"/>
    </row>
    <row r="88" spans="1:11" ht="15" hidden="1" x14ac:dyDescent="0.2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hidden="1" x14ac:dyDescent="0.25">
      <c r="A89" s="24"/>
      <c r="B89" s="16"/>
      <c r="C89" s="11"/>
      <c r="D89" s="6"/>
      <c r="E89" s="42"/>
      <c r="F89" s="43"/>
      <c r="G89" s="43"/>
      <c r="H89" s="43"/>
      <c r="I89" s="43"/>
      <c r="J89" s="43"/>
      <c r="K89" s="44"/>
    </row>
    <row r="90" spans="1:11" ht="15" hidden="1" x14ac:dyDescent="0.25">
      <c r="A90" s="25"/>
      <c r="B90" s="18"/>
      <c r="C90" s="8"/>
      <c r="D90" s="19" t="s">
        <v>31</v>
      </c>
      <c r="E90" s="9"/>
      <c r="F90" s="20">
        <f>SUM(F83:F89)</f>
        <v>0</v>
      </c>
      <c r="G90" s="20">
        <f t="shared" ref="G90" si="33">SUM(G83:G89)</f>
        <v>0</v>
      </c>
      <c r="H90" s="20">
        <f t="shared" ref="H90" si="34">SUM(H83:H89)</f>
        <v>0</v>
      </c>
      <c r="I90" s="20">
        <f t="shared" ref="I90" si="35">SUM(I83:I89)</f>
        <v>0</v>
      </c>
      <c r="J90" s="20">
        <f t="shared" ref="J90" si="36">SUM(J83:J89)</f>
        <v>0</v>
      </c>
      <c r="K90" s="26"/>
    </row>
    <row r="91" spans="1:11" ht="15" x14ac:dyDescent="0.25">
      <c r="A91" s="27">
        <f>A83</f>
        <v>1</v>
      </c>
      <c r="B91" s="14">
        <f>B83</f>
        <v>5</v>
      </c>
      <c r="C91" s="10" t="s">
        <v>24</v>
      </c>
      <c r="D91" s="7" t="s">
        <v>25</v>
      </c>
      <c r="E91" s="60"/>
      <c r="F91" s="57"/>
      <c r="G91" s="57"/>
      <c r="H91" s="57"/>
      <c r="I91" s="57"/>
      <c r="J91" s="57"/>
      <c r="K91" s="66"/>
    </row>
    <row r="92" spans="1:11" ht="45" x14ac:dyDescent="0.25">
      <c r="A92" s="24"/>
      <c r="B92" s="16"/>
      <c r="C92" s="11"/>
      <c r="D92" s="51" t="s">
        <v>26</v>
      </c>
      <c r="E92" s="53" t="s">
        <v>86</v>
      </c>
      <c r="F92" s="49">
        <v>200</v>
      </c>
      <c r="G92" s="49">
        <v>2.15</v>
      </c>
      <c r="H92" s="49">
        <v>2.27</v>
      </c>
      <c r="I92" s="53">
        <v>13.71</v>
      </c>
      <c r="J92" s="49">
        <v>83.8</v>
      </c>
      <c r="K92" s="69">
        <v>140</v>
      </c>
    </row>
    <row r="93" spans="1:11" ht="15" x14ac:dyDescent="0.25">
      <c r="A93" s="24"/>
      <c r="B93" s="16"/>
      <c r="C93" s="11"/>
      <c r="D93" s="51" t="s">
        <v>27</v>
      </c>
      <c r="E93" s="53" t="s">
        <v>44</v>
      </c>
      <c r="F93" s="49">
        <v>90</v>
      </c>
      <c r="G93" s="49">
        <v>20.3</v>
      </c>
      <c r="H93" s="49">
        <v>17</v>
      </c>
      <c r="I93" s="53">
        <v>35.69</v>
      </c>
      <c r="J93" s="49">
        <v>377</v>
      </c>
      <c r="K93" s="69">
        <v>492</v>
      </c>
    </row>
    <row r="94" spans="1:11" ht="15" x14ac:dyDescent="0.25">
      <c r="A94" s="24"/>
      <c r="B94" s="16"/>
      <c r="C94" s="11"/>
      <c r="D94" s="51" t="s">
        <v>28</v>
      </c>
      <c r="E94" s="56"/>
      <c r="F94" s="65"/>
      <c r="G94" s="58"/>
      <c r="H94" s="58"/>
      <c r="I94" s="68"/>
      <c r="K94" s="59"/>
    </row>
    <row r="95" spans="1:11" ht="15" x14ac:dyDescent="0.25">
      <c r="A95" s="24"/>
      <c r="B95" s="16"/>
      <c r="C95" s="11"/>
      <c r="D95" s="51" t="s">
        <v>56</v>
      </c>
      <c r="E95" s="64" t="s">
        <v>45</v>
      </c>
      <c r="F95" s="49">
        <v>200</v>
      </c>
      <c r="G95" s="49">
        <v>0.6</v>
      </c>
      <c r="H95" s="49">
        <v>0.3</v>
      </c>
      <c r="I95" s="53">
        <v>27</v>
      </c>
      <c r="J95" s="49">
        <v>111</v>
      </c>
      <c r="K95" s="69">
        <v>959</v>
      </c>
    </row>
    <row r="96" spans="1:11" ht="15" x14ac:dyDescent="0.25">
      <c r="A96" s="24"/>
      <c r="B96" s="16"/>
      <c r="C96" s="11"/>
      <c r="D96" s="51" t="s">
        <v>29</v>
      </c>
      <c r="E96" s="53" t="s">
        <v>55</v>
      </c>
      <c r="F96" s="49">
        <v>50</v>
      </c>
      <c r="G96" s="49">
        <v>3</v>
      </c>
      <c r="H96" s="49">
        <v>1.1599999999999999</v>
      </c>
      <c r="I96" s="49">
        <v>20.56</v>
      </c>
      <c r="J96" s="49">
        <v>104.68</v>
      </c>
      <c r="K96" s="49">
        <v>8</v>
      </c>
    </row>
    <row r="97" spans="1:13" ht="15" x14ac:dyDescent="0.25">
      <c r="A97" s="24"/>
      <c r="B97" s="16"/>
      <c r="C97" s="11"/>
      <c r="D97" s="7" t="s">
        <v>30</v>
      </c>
      <c r="E97" s="61"/>
      <c r="F97" s="48"/>
      <c r="G97" s="48"/>
      <c r="H97" s="48"/>
      <c r="I97" s="48"/>
      <c r="J97" s="43"/>
      <c r="K97" s="55"/>
    </row>
    <row r="98" spans="1:13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3" ht="15" x14ac:dyDescent="0.25">
      <c r="A99" s="24"/>
      <c r="B99" s="16"/>
      <c r="C99" s="11"/>
      <c r="D99" s="6"/>
      <c r="E99" s="42"/>
      <c r="F99" s="43"/>
      <c r="G99" s="43"/>
      <c r="H99" s="43"/>
      <c r="I99" s="43"/>
      <c r="J99" s="43"/>
      <c r="K99" s="44"/>
    </row>
    <row r="100" spans="1:13" ht="15" x14ac:dyDescent="0.25">
      <c r="A100" s="25"/>
      <c r="B100" s="18"/>
      <c r="C100" s="8"/>
      <c r="D100" s="19" t="s">
        <v>31</v>
      </c>
      <c r="E100" s="12"/>
      <c r="F100" s="20">
        <f>SUM(F91:F99)</f>
        <v>540</v>
      </c>
      <c r="G100" s="20">
        <f t="shared" ref="G100" si="37">SUM(G91:G99)</f>
        <v>26.05</v>
      </c>
      <c r="H100" s="20">
        <f t="shared" ref="H100" si="38">SUM(H91:H99)</f>
        <v>20.73</v>
      </c>
      <c r="I100" s="20">
        <f t="shared" ref="I100" si="39">SUM(I91:I99)</f>
        <v>96.960000000000008</v>
      </c>
      <c r="J100" s="20">
        <f t="shared" ref="J100" si="40">SUM(J91:J99)</f>
        <v>676.48</v>
      </c>
      <c r="K100" s="26"/>
    </row>
    <row r="101" spans="1:13" ht="14.25" customHeight="1" thickBot="1" x14ac:dyDescent="0.25">
      <c r="A101" s="30">
        <f>A83</f>
        <v>1</v>
      </c>
      <c r="B101" s="31">
        <f>B83</f>
        <v>5</v>
      </c>
      <c r="C101" s="83" t="s">
        <v>4</v>
      </c>
      <c r="D101" s="84"/>
      <c r="E101" s="32"/>
      <c r="F101" s="33">
        <f>F90+F100</f>
        <v>540</v>
      </c>
      <c r="G101" s="33">
        <f t="shared" ref="G101" si="41">G90+G100</f>
        <v>26.05</v>
      </c>
      <c r="H101" s="33">
        <f t="shared" ref="H101" si="42">H90+H100</f>
        <v>20.73</v>
      </c>
      <c r="I101" s="33">
        <f t="shared" ref="I101" si="43">I90+I100</f>
        <v>96.960000000000008</v>
      </c>
      <c r="J101" s="33">
        <f t="shared" ref="J101" si="44">J90+J100</f>
        <v>676.48</v>
      </c>
      <c r="K101" s="33"/>
    </row>
    <row r="102" spans="1:13" ht="15" hidden="1" x14ac:dyDescent="0.25">
      <c r="A102" s="21">
        <v>2</v>
      </c>
      <c r="B102" s="22">
        <v>1</v>
      </c>
      <c r="C102" s="23" t="s">
        <v>19</v>
      </c>
      <c r="D102" s="5" t="s">
        <v>20</v>
      </c>
      <c r="E102" s="39"/>
      <c r="F102" s="40"/>
      <c r="G102" s="40"/>
      <c r="H102" s="40"/>
      <c r="I102" s="40"/>
      <c r="J102" s="40"/>
      <c r="K102" s="41"/>
    </row>
    <row r="103" spans="1:13" ht="15" hidden="1" x14ac:dyDescent="0.25">
      <c r="A103" s="24"/>
      <c r="B103" s="16"/>
      <c r="C103" s="11"/>
      <c r="D103" s="6"/>
      <c r="E103" s="42"/>
      <c r="F103" s="43"/>
      <c r="G103" s="43"/>
      <c r="H103" s="43"/>
      <c r="I103" s="43"/>
      <c r="J103" s="43"/>
      <c r="K103" s="44"/>
    </row>
    <row r="104" spans="1:13" ht="15" hidden="1" x14ac:dyDescent="0.25">
      <c r="A104" s="24"/>
      <c r="B104" s="16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</row>
    <row r="105" spans="1:13" ht="15" hidden="1" x14ac:dyDescent="0.25">
      <c r="A105" s="24"/>
      <c r="B105" s="16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</row>
    <row r="106" spans="1:13" ht="15" hidden="1" x14ac:dyDescent="0.25">
      <c r="A106" s="24"/>
      <c r="B106" s="16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</row>
    <row r="107" spans="1:13" ht="15" hidden="1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3" ht="15" hidden="1" x14ac:dyDescent="0.25">
      <c r="A108" s="24"/>
      <c r="B108" s="16"/>
      <c r="C108" s="11"/>
      <c r="D108" s="6"/>
      <c r="E108" s="42"/>
      <c r="F108" s="43"/>
      <c r="G108" s="43"/>
      <c r="H108" s="43"/>
      <c r="I108" s="43"/>
      <c r="J108" s="43"/>
      <c r="K108" s="44"/>
    </row>
    <row r="109" spans="1:13" ht="15" hidden="1" x14ac:dyDescent="0.25">
      <c r="A109" s="25"/>
      <c r="B109" s="18"/>
      <c r="C109" s="8"/>
      <c r="D109" s="19" t="s">
        <v>31</v>
      </c>
      <c r="E109" s="71"/>
      <c r="F109" s="47">
        <f>SUM(F102:F108)</f>
        <v>0</v>
      </c>
      <c r="G109" s="47">
        <f t="shared" ref="G109:J109" si="45">SUM(G102:G108)</f>
        <v>0</v>
      </c>
      <c r="H109" s="47">
        <f t="shared" si="45"/>
        <v>0</v>
      </c>
      <c r="I109" s="47">
        <f t="shared" si="45"/>
        <v>0</v>
      </c>
      <c r="J109" s="47">
        <f t="shared" si="45"/>
        <v>0</v>
      </c>
      <c r="K109" s="54"/>
    </row>
    <row r="110" spans="1:13" ht="15" x14ac:dyDescent="0.25">
      <c r="A110" s="27">
        <f>A102</f>
        <v>2</v>
      </c>
      <c r="B110" s="14">
        <f>B102</f>
        <v>1</v>
      </c>
      <c r="C110" s="10" t="s">
        <v>24</v>
      </c>
      <c r="D110" s="7" t="s">
        <v>25</v>
      </c>
      <c r="E110" s="53" t="s">
        <v>82</v>
      </c>
      <c r="F110" s="49">
        <v>50</v>
      </c>
      <c r="G110" s="49">
        <v>0.47</v>
      </c>
      <c r="H110" s="49">
        <v>3.5</v>
      </c>
      <c r="I110" s="49">
        <v>4.7</v>
      </c>
      <c r="J110" s="53">
        <v>46.94</v>
      </c>
      <c r="K110" s="81" t="s">
        <v>83</v>
      </c>
      <c r="M110" s="13"/>
    </row>
    <row r="111" spans="1:13" ht="15" x14ac:dyDescent="0.25">
      <c r="A111" s="24"/>
      <c r="B111" s="16"/>
      <c r="C111" s="11"/>
      <c r="D111" s="51" t="s">
        <v>26</v>
      </c>
      <c r="E111" s="53" t="s">
        <v>46</v>
      </c>
      <c r="F111" s="49">
        <v>200</v>
      </c>
      <c r="G111" s="49">
        <v>2.68</v>
      </c>
      <c r="H111" s="49">
        <v>5.25</v>
      </c>
      <c r="I111" s="49">
        <v>17.760000000000002</v>
      </c>
      <c r="J111" s="53">
        <v>129.78</v>
      </c>
      <c r="K111" s="49">
        <v>96</v>
      </c>
    </row>
    <row r="112" spans="1:13" ht="15" x14ac:dyDescent="0.25">
      <c r="A112" s="24"/>
      <c r="B112" s="16"/>
      <c r="C112" s="11"/>
      <c r="D112" s="51" t="s">
        <v>27</v>
      </c>
      <c r="E112" s="53" t="s">
        <v>47</v>
      </c>
      <c r="F112" s="49">
        <v>200</v>
      </c>
      <c r="G112" s="49">
        <v>3.9</v>
      </c>
      <c r="H112" s="49">
        <v>4.9000000000000004</v>
      </c>
      <c r="I112" s="49">
        <v>17</v>
      </c>
      <c r="J112" s="53">
        <v>334</v>
      </c>
      <c r="K112" s="49">
        <v>436</v>
      </c>
    </row>
    <row r="113" spans="1:11" ht="15" x14ac:dyDescent="0.25">
      <c r="A113" s="24"/>
      <c r="B113" s="16"/>
      <c r="C113" s="11"/>
      <c r="D113" s="51" t="s">
        <v>28</v>
      </c>
      <c r="E113" s="56"/>
      <c r="F113" s="56"/>
      <c r="G113" s="56"/>
      <c r="H113" s="56"/>
      <c r="I113" s="56"/>
      <c r="J113" s="56"/>
      <c r="K113" s="56"/>
    </row>
    <row r="114" spans="1:11" ht="15" x14ac:dyDescent="0.25">
      <c r="A114" s="24"/>
      <c r="B114" s="16"/>
      <c r="C114" s="11"/>
      <c r="D114" s="51" t="s">
        <v>56</v>
      </c>
      <c r="E114" s="49" t="s">
        <v>54</v>
      </c>
      <c r="F114" s="49">
        <v>200</v>
      </c>
      <c r="G114" s="49">
        <v>0.4</v>
      </c>
      <c r="H114" s="49">
        <v>0.27</v>
      </c>
      <c r="I114" s="49">
        <v>17.2</v>
      </c>
      <c r="J114" s="53">
        <v>72.8</v>
      </c>
      <c r="K114" s="49">
        <v>23</v>
      </c>
    </row>
    <row r="115" spans="1:11" ht="15" x14ac:dyDescent="0.25">
      <c r="A115" s="24"/>
      <c r="B115" s="16"/>
      <c r="C115" s="11"/>
      <c r="D115" s="51" t="s">
        <v>29</v>
      </c>
      <c r="E115" s="53" t="s">
        <v>55</v>
      </c>
      <c r="F115" s="49">
        <v>50</v>
      </c>
      <c r="G115" s="49">
        <v>3</v>
      </c>
      <c r="H115" s="49">
        <v>1.1599999999999999</v>
      </c>
      <c r="I115" s="49">
        <v>20.56</v>
      </c>
      <c r="J115" s="53">
        <v>104.68</v>
      </c>
      <c r="K115" s="49">
        <v>8</v>
      </c>
    </row>
    <row r="116" spans="1:11" ht="15" x14ac:dyDescent="0.25">
      <c r="A116" s="24"/>
      <c r="B116" s="16"/>
      <c r="C116" s="11"/>
      <c r="D116" s="51" t="s">
        <v>30</v>
      </c>
      <c r="E116" s="56"/>
      <c r="F116" s="63"/>
      <c r="G116" s="48"/>
      <c r="H116" s="48"/>
      <c r="I116" s="48"/>
      <c r="J116" s="48"/>
      <c r="K116" s="55"/>
    </row>
    <row r="117" spans="1:11" ht="15" x14ac:dyDescent="0.25">
      <c r="A117" s="24"/>
      <c r="B117" s="16"/>
      <c r="C117" s="11"/>
      <c r="D117" s="70"/>
      <c r="E117" s="49" t="s">
        <v>48</v>
      </c>
      <c r="F117" s="49">
        <v>15</v>
      </c>
      <c r="G117" s="49">
        <v>3.5</v>
      </c>
      <c r="H117" s="49">
        <v>4.4000000000000004</v>
      </c>
      <c r="I117" s="49">
        <v>0</v>
      </c>
      <c r="J117" s="53">
        <v>54.6</v>
      </c>
      <c r="K117" s="49">
        <v>14</v>
      </c>
    </row>
    <row r="118" spans="1:11" ht="15" x14ac:dyDescent="0.25">
      <c r="A118" s="24"/>
      <c r="B118" s="16"/>
      <c r="C118" s="11"/>
      <c r="D118" s="6"/>
      <c r="E118" s="61"/>
      <c r="F118" s="43"/>
      <c r="G118" s="43"/>
      <c r="H118" s="43"/>
      <c r="I118" s="43"/>
      <c r="J118" s="43"/>
      <c r="K118" s="44"/>
    </row>
    <row r="119" spans="1:11" ht="15" x14ac:dyDescent="0.25">
      <c r="A119" s="25"/>
      <c r="B119" s="18"/>
      <c r="C119" s="8"/>
      <c r="D119" s="19" t="s">
        <v>31</v>
      </c>
      <c r="E119" s="12"/>
      <c r="F119" s="20">
        <f>SUM(F110:F118)</f>
        <v>715</v>
      </c>
      <c r="G119" s="20">
        <f t="shared" ref="G119:J119" si="46">SUM(G110:G118)</f>
        <v>13.950000000000001</v>
      </c>
      <c r="H119" s="20">
        <f t="shared" si="46"/>
        <v>19.48</v>
      </c>
      <c r="I119" s="20">
        <f t="shared" si="46"/>
        <v>77.22</v>
      </c>
      <c r="J119" s="20">
        <f t="shared" si="46"/>
        <v>742.80000000000007</v>
      </c>
      <c r="K119" s="26"/>
    </row>
    <row r="120" spans="1:11" ht="15.75" thickBot="1" x14ac:dyDescent="0.25">
      <c r="A120" s="30">
        <f>A102</f>
        <v>2</v>
      </c>
      <c r="B120" s="31">
        <f>B102</f>
        <v>1</v>
      </c>
      <c r="C120" s="83" t="s">
        <v>4</v>
      </c>
      <c r="D120" s="84"/>
      <c r="E120" s="32"/>
      <c r="F120" s="33">
        <f>F109+F119</f>
        <v>715</v>
      </c>
      <c r="G120" s="33">
        <f t="shared" ref="G120" si="47">G109+G119</f>
        <v>13.950000000000001</v>
      </c>
      <c r="H120" s="33">
        <f t="shared" ref="H120" si="48">H109+H119</f>
        <v>19.48</v>
      </c>
      <c r="I120" s="33">
        <f t="shared" ref="I120" si="49">I109+I119</f>
        <v>77.22</v>
      </c>
      <c r="J120" s="33">
        <f t="shared" ref="J120" si="50">J109+J119</f>
        <v>742.80000000000007</v>
      </c>
      <c r="K120" s="33"/>
    </row>
    <row r="121" spans="1:11" ht="15" hidden="1" x14ac:dyDescent="0.25">
      <c r="A121" s="15">
        <v>2</v>
      </c>
      <c r="B121" s="16">
        <v>2</v>
      </c>
      <c r="C121" s="23" t="s">
        <v>19</v>
      </c>
      <c r="D121" s="5" t="s">
        <v>20</v>
      </c>
      <c r="E121" s="39"/>
      <c r="F121" s="40"/>
      <c r="G121" s="40"/>
      <c r="H121" s="40"/>
      <c r="I121" s="40"/>
      <c r="J121" s="40"/>
      <c r="K121" s="41"/>
    </row>
    <row r="122" spans="1:11" ht="15" hidden="1" x14ac:dyDescent="0.25">
      <c r="A122" s="15"/>
      <c r="B122" s="16"/>
      <c r="C122" s="11"/>
      <c r="D122" s="6"/>
      <c r="E122" s="42"/>
      <c r="F122" s="43"/>
      <c r="G122" s="43"/>
      <c r="H122" s="43"/>
      <c r="I122" s="43"/>
      <c r="J122" s="43"/>
      <c r="K122" s="44"/>
    </row>
    <row r="123" spans="1:11" ht="15" hidden="1" x14ac:dyDescent="0.25">
      <c r="A123" s="15"/>
      <c r="B123" s="16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</row>
    <row r="124" spans="1:11" ht="15" hidden="1" x14ac:dyDescent="0.25">
      <c r="A124" s="15"/>
      <c r="B124" s="16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</row>
    <row r="125" spans="1:11" ht="15" hidden="1" x14ac:dyDescent="0.25">
      <c r="A125" s="15"/>
      <c r="B125" s="16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</row>
    <row r="126" spans="1:11" ht="15" hidden="1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hidden="1" x14ac:dyDescent="0.25">
      <c r="A127" s="15"/>
      <c r="B127" s="16"/>
      <c r="C127" s="11"/>
      <c r="D127" s="6"/>
      <c r="E127" s="42"/>
      <c r="F127" s="43"/>
      <c r="G127" s="43"/>
      <c r="H127" s="43"/>
      <c r="I127" s="43"/>
      <c r="J127" s="43"/>
      <c r="K127" s="44"/>
    </row>
    <row r="128" spans="1:11" ht="15" hidden="1" x14ac:dyDescent="0.25">
      <c r="A128" s="17"/>
      <c r="B128" s="18"/>
      <c r="C128" s="8"/>
      <c r="D128" s="19" t="s">
        <v>31</v>
      </c>
      <c r="E128" s="9"/>
      <c r="F128" s="20">
        <f>SUM(F121:F127)</f>
        <v>0</v>
      </c>
      <c r="G128" s="20">
        <f t="shared" ref="G128:J128" si="51">SUM(G121:G127)</f>
        <v>0</v>
      </c>
      <c r="H128" s="20">
        <f t="shared" si="51"/>
        <v>0</v>
      </c>
      <c r="I128" s="20">
        <f t="shared" si="51"/>
        <v>0</v>
      </c>
      <c r="J128" s="20">
        <f t="shared" si="51"/>
        <v>0</v>
      </c>
      <c r="K128" s="26"/>
    </row>
    <row r="129" spans="1:11" ht="15" x14ac:dyDescent="0.25">
      <c r="A129" s="14">
        <f>A121</f>
        <v>2</v>
      </c>
      <c r="B129" s="14">
        <f>B121</f>
        <v>2</v>
      </c>
      <c r="C129" s="10" t="s">
        <v>24</v>
      </c>
      <c r="D129" s="7" t="s">
        <v>25</v>
      </c>
      <c r="F129" s="57"/>
      <c r="G129" s="57"/>
      <c r="H129" s="57"/>
      <c r="I129" s="57"/>
      <c r="J129" s="57"/>
      <c r="K129" s="66"/>
    </row>
    <row r="130" spans="1:11" ht="15" x14ac:dyDescent="0.25">
      <c r="A130" s="15"/>
      <c r="B130" s="16"/>
      <c r="C130" s="11"/>
      <c r="D130" s="7" t="s">
        <v>26</v>
      </c>
      <c r="E130" s="7" t="s">
        <v>66</v>
      </c>
      <c r="F130" s="49">
        <v>200</v>
      </c>
      <c r="G130" s="49">
        <v>2.2999999999999998</v>
      </c>
      <c r="H130" s="49">
        <v>2.2000000000000002</v>
      </c>
      <c r="I130" s="49">
        <v>14.3</v>
      </c>
      <c r="J130" s="53">
        <v>88</v>
      </c>
      <c r="K130" s="49">
        <v>140</v>
      </c>
    </row>
    <row r="131" spans="1:11" ht="15" x14ac:dyDescent="0.25">
      <c r="A131" s="15"/>
      <c r="B131" s="16"/>
      <c r="C131" s="11"/>
      <c r="D131" s="7" t="s">
        <v>27</v>
      </c>
      <c r="E131" s="50" t="s">
        <v>67</v>
      </c>
      <c r="F131" s="49">
        <v>60</v>
      </c>
      <c r="G131" s="49">
        <v>25.8</v>
      </c>
      <c r="H131" s="49">
        <v>21.7</v>
      </c>
      <c r="I131" s="49">
        <v>0.2</v>
      </c>
      <c r="J131" s="53">
        <v>299</v>
      </c>
      <c r="K131" s="49">
        <v>1</v>
      </c>
    </row>
    <row r="132" spans="1:11" ht="15" x14ac:dyDescent="0.25">
      <c r="A132" s="15"/>
      <c r="B132" s="16"/>
      <c r="C132" s="11"/>
      <c r="D132" s="7" t="s">
        <v>28</v>
      </c>
      <c r="E132" s="50" t="s">
        <v>49</v>
      </c>
      <c r="F132" s="49">
        <v>150</v>
      </c>
      <c r="G132" s="49">
        <v>3.56</v>
      </c>
      <c r="H132" s="49">
        <v>4.0199999999999996</v>
      </c>
      <c r="I132" s="49">
        <v>37.369999999999997</v>
      </c>
      <c r="J132" s="53">
        <v>204.25</v>
      </c>
      <c r="K132" s="49">
        <v>323</v>
      </c>
    </row>
    <row r="133" spans="1:11" ht="15" x14ac:dyDescent="0.25">
      <c r="A133" s="15"/>
      <c r="B133" s="16"/>
      <c r="C133" s="11"/>
      <c r="D133" s="7"/>
      <c r="E133" s="50" t="s">
        <v>50</v>
      </c>
      <c r="F133" s="49">
        <v>200</v>
      </c>
      <c r="G133" s="49">
        <v>2.0299999999999998</v>
      </c>
      <c r="H133" s="49">
        <v>0.56000000000000005</v>
      </c>
      <c r="I133" s="49">
        <v>31.5</v>
      </c>
      <c r="J133" s="53">
        <v>135.56</v>
      </c>
      <c r="K133" s="49">
        <v>399</v>
      </c>
    </row>
    <row r="134" spans="1:11" ht="15" x14ac:dyDescent="0.25">
      <c r="A134" s="15"/>
      <c r="B134" s="16"/>
      <c r="C134" s="11"/>
      <c r="D134" s="7" t="s">
        <v>29</v>
      </c>
      <c r="E134" s="7" t="s">
        <v>55</v>
      </c>
      <c r="F134" s="49">
        <v>50</v>
      </c>
      <c r="G134" s="49">
        <v>3</v>
      </c>
      <c r="H134" s="49">
        <v>1.1599999999999999</v>
      </c>
      <c r="I134" s="49">
        <v>20.56</v>
      </c>
      <c r="J134" s="53">
        <v>104.68</v>
      </c>
      <c r="K134" s="49">
        <v>11.2</v>
      </c>
    </row>
    <row r="135" spans="1:11" ht="15" x14ac:dyDescent="0.25">
      <c r="A135" s="15"/>
      <c r="B135" s="16"/>
      <c r="C135" s="11"/>
      <c r="D135" s="7" t="s">
        <v>30</v>
      </c>
      <c r="E135" s="61"/>
      <c r="F135" s="48"/>
      <c r="G135" s="48"/>
      <c r="H135" s="48"/>
      <c r="I135" s="48"/>
      <c r="J135" s="48"/>
      <c r="K135" s="55"/>
    </row>
    <row r="136" spans="1:11" ht="15" x14ac:dyDescent="0.25">
      <c r="A136" s="15"/>
      <c r="B136" s="16"/>
      <c r="C136" s="11"/>
      <c r="D136" s="6"/>
      <c r="E136" s="42"/>
      <c r="F136" s="56"/>
    </row>
    <row r="137" spans="1:11" ht="15" x14ac:dyDescent="0.25">
      <c r="A137" s="15"/>
      <c r="B137" s="16"/>
      <c r="C137" s="11"/>
      <c r="D137" s="6"/>
      <c r="E137" s="42"/>
      <c r="F137" s="43"/>
      <c r="G137" s="43"/>
      <c r="H137" s="43"/>
      <c r="I137" s="43"/>
      <c r="J137" s="43"/>
      <c r="K137" s="44"/>
    </row>
    <row r="138" spans="1:11" ht="15" x14ac:dyDescent="0.25">
      <c r="A138" s="17"/>
      <c r="B138" s="18"/>
      <c r="C138" s="8"/>
      <c r="D138" s="19" t="s">
        <v>31</v>
      </c>
      <c r="E138" s="12"/>
      <c r="F138" s="20">
        <f>SUM(F129:F137)</f>
        <v>660</v>
      </c>
      <c r="G138" s="20">
        <f t="shared" ref="G138:J138" si="52">SUM(G129:G137)</f>
        <v>36.69</v>
      </c>
      <c r="H138" s="20">
        <f t="shared" si="52"/>
        <v>29.639999999999997</v>
      </c>
      <c r="I138" s="20">
        <f t="shared" si="52"/>
        <v>103.93</v>
      </c>
      <c r="J138" s="20">
        <f t="shared" si="52"/>
        <v>831.49</v>
      </c>
      <c r="K138" s="26"/>
    </row>
    <row r="139" spans="1:11" ht="15.75" thickBot="1" x14ac:dyDescent="0.25">
      <c r="A139" s="34">
        <f>A121</f>
        <v>2</v>
      </c>
      <c r="B139" s="34">
        <f>B121</f>
        <v>2</v>
      </c>
      <c r="C139" s="83" t="s">
        <v>4</v>
      </c>
      <c r="D139" s="84"/>
      <c r="E139" s="32"/>
      <c r="F139" s="33">
        <f>F128+F138</f>
        <v>660</v>
      </c>
      <c r="G139" s="33">
        <f t="shared" ref="G139" si="53">G128+G138</f>
        <v>36.69</v>
      </c>
      <c r="H139" s="33">
        <f t="shared" ref="H139" si="54">H128+H138</f>
        <v>29.639999999999997</v>
      </c>
      <c r="I139" s="33">
        <f t="shared" ref="I139" si="55">I128+I138</f>
        <v>103.93</v>
      </c>
      <c r="J139" s="33">
        <f t="shared" ref="J139" si="56">J128+J138</f>
        <v>831.49</v>
      </c>
      <c r="K139" s="33"/>
    </row>
    <row r="140" spans="1:11" ht="15" hidden="1" x14ac:dyDescent="0.25">
      <c r="A140" s="21">
        <v>2</v>
      </c>
      <c r="B140" s="22">
        <v>3</v>
      </c>
      <c r="C140" s="23" t="s">
        <v>19</v>
      </c>
      <c r="D140" s="5" t="s">
        <v>20</v>
      </c>
      <c r="E140" s="39"/>
      <c r="F140" s="40"/>
      <c r="G140" s="40"/>
      <c r="H140" s="40"/>
      <c r="I140" s="40"/>
      <c r="J140" s="40"/>
      <c r="K140" s="41"/>
    </row>
    <row r="141" spans="1:11" ht="15" hidden="1" x14ac:dyDescent="0.25">
      <c r="A141" s="24"/>
      <c r="B141" s="16"/>
      <c r="C141" s="11"/>
      <c r="D141" s="6"/>
      <c r="E141" s="42"/>
      <c r="F141" s="43"/>
      <c r="G141" s="43"/>
      <c r="H141" s="43"/>
      <c r="I141" s="43"/>
      <c r="J141" s="43"/>
      <c r="K141" s="44"/>
    </row>
    <row r="142" spans="1:11" ht="15" hidden="1" x14ac:dyDescent="0.25">
      <c r="A142" s="24"/>
      <c r="B142" s="16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</row>
    <row r="143" spans="1:11" ht="15.75" hidden="1" customHeight="1" x14ac:dyDescent="0.25">
      <c r="A143" s="24"/>
      <c r="B143" s="16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</row>
    <row r="144" spans="1:11" ht="15" hidden="1" x14ac:dyDescent="0.25">
      <c r="A144" s="24"/>
      <c r="B144" s="16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</row>
    <row r="145" spans="1:11" ht="15" hidden="1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hidden="1" x14ac:dyDescent="0.25">
      <c r="A146" s="24"/>
      <c r="B146" s="16"/>
      <c r="C146" s="11"/>
      <c r="D146" s="6"/>
      <c r="E146" s="42"/>
      <c r="F146" s="43"/>
      <c r="G146" s="43"/>
      <c r="H146" s="43"/>
      <c r="I146" s="43"/>
      <c r="J146" s="43"/>
      <c r="K146" s="44"/>
    </row>
    <row r="147" spans="1:11" ht="15" hidden="1" x14ac:dyDescent="0.25">
      <c r="A147" s="25"/>
      <c r="B147" s="18"/>
      <c r="C147" s="8"/>
      <c r="D147" s="19" t="s">
        <v>31</v>
      </c>
      <c r="E147" s="71"/>
      <c r="F147" s="47">
        <f>SUM(F140:F146)</f>
        <v>0</v>
      </c>
      <c r="G147" s="47">
        <f t="shared" ref="G147:J147" si="57">SUM(G140:G146)</f>
        <v>0</v>
      </c>
      <c r="H147" s="47">
        <f t="shared" si="57"/>
        <v>0</v>
      </c>
      <c r="I147" s="47">
        <f t="shared" si="57"/>
        <v>0</v>
      </c>
      <c r="J147" s="47">
        <f t="shared" si="57"/>
        <v>0</v>
      </c>
      <c r="K147" s="54"/>
    </row>
    <row r="148" spans="1:11" ht="15" x14ac:dyDescent="0.25">
      <c r="A148" s="27">
        <f>A140</f>
        <v>2</v>
      </c>
      <c r="B148" s="14">
        <f>B140</f>
        <v>3</v>
      </c>
      <c r="C148" s="10" t="s">
        <v>24</v>
      </c>
      <c r="D148" s="7" t="s">
        <v>25</v>
      </c>
      <c r="E148" s="49" t="s">
        <v>70</v>
      </c>
      <c r="F148" s="49">
        <v>60</v>
      </c>
      <c r="G148" s="49">
        <v>0.19700000000000001</v>
      </c>
      <c r="H148" s="49">
        <v>2.1880000000000002</v>
      </c>
      <c r="I148" s="49">
        <v>0.874</v>
      </c>
      <c r="J148" s="53">
        <v>23.757000000000001</v>
      </c>
      <c r="K148" s="49">
        <v>13</v>
      </c>
    </row>
    <row r="149" spans="1:11" ht="15" x14ac:dyDescent="0.25">
      <c r="A149" s="24"/>
      <c r="B149" s="16"/>
      <c r="C149" s="11"/>
      <c r="D149" s="51" t="s">
        <v>26</v>
      </c>
      <c r="E149" s="49" t="s">
        <v>68</v>
      </c>
      <c r="F149" s="49">
        <v>200</v>
      </c>
      <c r="G149" s="49">
        <v>4.79</v>
      </c>
      <c r="H149" s="49">
        <v>6.03</v>
      </c>
      <c r="I149" s="49">
        <v>12.42</v>
      </c>
      <c r="J149" s="53">
        <v>118.62</v>
      </c>
      <c r="K149" s="49">
        <v>138</v>
      </c>
    </row>
    <row r="150" spans="1:11" ht="15" x14ac:dyDescent="0.25">
      <c r="A150" s="24"/>
      <c r="B150" s="16"/>
      <c r="C150" s="11"/>
      <c r="D150" s="51" t="s">
        <v>27</v>
      </c>
      <c r="E150" s="49" t="s">
        <v>69</v>
      </c>
      <c r="F150" s="49">
        <v>100</v>
      </c>
      <c r="G150" s="72">
        <v>15.55</v>
      </c>
      <c r="H150" s="62">
        <v>11.55</v>
      </c>
      <c r="I150" s="62">
        <v>15.7</v>
      </c>
      <c r="J150" s="64">
        <v>228.75</v>
      </c>
      <c r="K150" s="49">
        <v>608</v>
      </c>
    </row>
    <row r="151" spans="1:11" ht="15" x14ac:dyDescent="0.25">
      <c r="A151" s="24"/>
      <c r="B151" s="16"/>
      <c r="C151" s="11"/>
      <c r="D151" s="51" t="s">
        <v>28</v>
      </c>
      <c r="E151" s="56" t="s">
        <v>34</v>
      </c>
      <c r="F151" s="62">
        <v>150</v>
      </c>
      <c r="G151" s="49">
        <v>6.6</v>
      </c>
      <c r="H151" s="49">
        <v>4.7</v>
      </c>
      <c r="I151" s="49">
        <v>39.4</v>
      </c>
      <c r="J151" s="53">
        <v>230</v>
      </c>
      <c r="K151" s="49">
        <v>332</v>
      </c>
    </row>
    <row r="152" spans="1:11" ht="15" x14ac:dyDescent="0.25">
      <c r="A152" s="24"/>
      <c r="B152" s="16"/>
      <c r="C152" s="11"/>
      <c r="D152" s="51" t="s">
        <v>56</v>
      </c>
      <c r="E152" s="49" t="s">
        <v>40</v>
      </c>
      <c r="F152" s="49">
        <v>200</v>
      </c>
      <c r="G152" s="49">
        <v>0.5</v>
      </c>
      <c r="H152" s="49">
        <v>0.1</v>
      </c>
      <c r="I152" s="49">
        <v>31.2</v>
      </c>
      <c r="J152" s="53">
        <v>121</v>
      </c>
      <c r="K152" s="49">
        <v>868</v>
      </c>
    </row>
    <row r="153" spans="1:11" ht="15" x14ac:dyDescent="0.25">
      <c r="A153" s="24"/>
      <c r="B153" s="16"/>
      <c r="C153" s="11"/>
      <c r="D153" s="51" t="s">
        <v>29</v>
      </c>
      <c r="E153" s="49" t="s">
        <v>55</v>
      </c>
      <c r="F153" s="49">
        <v>50</v>
      </c>
      <c r="G153" s="49">
        <v>3</v>
      </c>
      <c r="H153" s="49">
        <v>1.1599999999999999</v>
      </c>
      <c r="I153" s="49">
        <v>20.56</v>
      </c>
      <c r="J153" s="53">
        <v>104.68</v>
      </c>
      <c r="K153" s="49">
        <v>8</v>
      </c>
    </row>
    <row r="154" spans="1:11" ht="15" x14ac:dyDescent="0.25">
      <c r="A154" s="24"/>
      <c r="B154" s="16"/>
      <c r="C154" s="11"/>
      <c r="D154" s="51" t="s">
        <v>30</v>
      </c>
      <c r="E154" s="56"/>
      <c r="F154" s="56"/>
      <c r="G154" s="56"/>
      <c r="H154" s="56"/>
      <c r="I154" s="56"/>
      <c r="J154" s="56"/>
      <c r="K154" s="48"/>
    </row>
    <row r="155" spans="1:11" ht="15" x14ac:dyDescent="0.25">
      <c r="A155" s="24"/>
      <c r="B155" s="16"/>
      <c r="C155" s="11"/>
      <c r="D155" s="70"/>
      <c r="E155" s="42"/>
      <c r="F155" s="43"/>
    </row>
    <row r="156" spans="1:11" ht="15" x14ac:dyDescent="0.25">
      <c r="A156" s="24"/>
      <c r="B156" s="16"/>
      <c r="C156" s="11"/>
      <c r="D156" s="6"/>
      <c r="E156" s="42"/>
      <c r="F156" s="43"/>
      <c r="G156" s="43"/>
      <c r="H156" s="43"/>
      <c r="I156" s="43"/>
      <c r="J156" s="43"/>
      <c r="K156" s="44"/>
    </row>
    <row r="157" spans="1:11" ht="15" x14ac:dyDescent="0.25">
      <c r="A157" s="25"/>
      <c r="B157" s="18"/>
      <c r="C157" s="8"/>
      <c r="D157" s="19" t="s">
        <v>31</v>
      </c>
      <c r="E157" s="12"/>
      <c r="F157" s="20">
        <f>SUM(F148:F156)</f>
        <v>760</v>
      </c>
      <c r="G157" s="20">
        <f t="shared" ref="G157:J157" si="58">SUM(G148:G156)</f>
        <v>30.637</v>
      </c>
      <c r="H157" s="20">
        <f t="shared" si="58"/>
        <v>25.728000000000002</v>
      </c>
      <c r="I157" s="20">
        <f t="shared" si="58"/>
        <v>120.15400000000001</v>
      </c>
      <c r="J157" s="20">
        <f t="shared" si="58"/>
        <v>826.80700000000002</v>
      </c>
      <c r="K157" s="26"/>
    </row>
    <row r="158" spans="1:11" ht="15.75" thickBot="1" x14ac:dyDescent="0.25">
      <c r="A158" s="30">
        <f>A140</f>
        <v>2</v>
      </c>
      <c r="B158" s="31">
        <f>B140</f>
        <v>3</v>
      </c>
      <c r="C158" s="83" t="s">
        <v>4</v>
      </c>
      <c r="D158" s="84"/>
      <c r="E158" s="32"/>
      <c r="F158" s="33">
        <f>F147+F157</f>
        <v>760</v>
      </c>
      <c r="G158" s="33">
        <f t="shared" ref="G158" si="59">G147+G157</f>
        <v>30.637</v>
      </c>
      <c r="H158" s="33">
        <f t="shared" ref="H158" si="60">H147+H157</f>
        <v>25.728000000000002</v>
      </c>
      <c r="I158" s="33">
        <f t="shared" ref="I158" si="61">I147+I157</f>
        <v>120.15400000000001</v>
      </c>
      <c r="J158" s="33">
        <f t="shared" ref="J158" si="62">J147+J157</f>
        <v>826.80700000000002</v>
      </c>
      <c r="K158" s="33"/>
    </row>
    <row r="159" spans="1:11" ht="15" hidden="1" x14ac:dyDescent="0.25">
      <c r="A159" s="21">
        <v>2</v>
      </c>
      <c r="B159" s="22">
        <v>4</v>
      </c>
      <c r="C159" s="23" t="s">
        <v>19</v>
      </c>
      <c r="D159" s="5" t="s">
        <v>20</v>
      </c>
      <c r="E159" s="39"/>
      <c r="F159" s="40"/>
      <c r="G159" s="40"/>
      <c r="H159" s="40"/>
      <c r="I159" s="40"/>
      <c r="J159" s="40"/>
      <c r="K159" s="41"/>
    </row>
    <row r="160" spans="1:11" ht="15" hidden="1" x14ac:dyDescent="0.25">
      <c r="A160" s="24"/>
      <c r="B160" s="16"/>
      <c r="C160" s="11"/>
      <c r="D160" s="6"/>
      <c r="E160" s="42"/>
      <c r="F160" s="43"/>
      <c r="G160" s="43"/>
      <c r="H160" s="43"/>
      <c r="I160" s="43"/>
      <c r="J160" s="43"/>
      <c r="K160" s="44"/>
    </row>
    <row r="161" spans="1:11" ht="15" hidden="1" x14ac:dyDescent="0.25">
      <c r="A161" s="24"/>
      <c r="B161" s="16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</row>
    <row r="162" spans="1:11" ht="15" hidden="1" x14ac:dyDescent="0.25">
      <c r="A162" s="24"/>
      <c r="B162" s="16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</row>
    <row r="163" spans="1:11" ht="15" hidden="1" x14ac:dyDescent="0.25">
      <c r="A163" s="24"/>
      <c r="B163" s="16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</row>
    <row r="164" spans="1:11" ht="15" hidden="1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hidden="1" x14ac:dyDescent="0.25">
      <c r="A165" s="24"/>
      <c r="B165" s="16"/>
      <c r="C165" s="11"/>
      <c r="D165" s="6"/>
      <c r="E165" s="42"/>
      <c r="F165" s="43"/>
      <c r="G165" s="43"/>
      <c r="H165" s="43"/>
      <c r="I165" s="43"/>
      <c r="J165" s="43"/>
      <c r="K165" s="44"/>
    </row>
    <row r="166" spans="1:11" ht="15" hidden="1" x14ac:dyDescent="0.25">
      <c r="A166" s="25"/>
      <c r="B166" s="18"/>
      <c r="C166" s="8"/>
      <c r="D166" s="19" t="s">
        <v>31</v>
      </c>
      <c r="E166" s="71"/>
      <c r="F166" s="47">
        <f>SUM(F159:F165)</f>
        <v>0</v>
      </c>
      <c r="G166" s="47">
        <f t="shared" ref="G166:J166" si="63">SUM(G159:G165)</f>
        <v>0</v>
      </c>
      <c r="H166" s="47">
        <f t="shared" si="63"/>
        <v>0</v>
      </c>
      <c r="I166" s="47">
        <f t="shared" si="63"/>
        <v>0</v>
      </c>
      <c r="J166" s="47">
        <f t="shared" si="63"/>
        <v>0</v>
      </c>
      <c r="K166" s="54"/>
    </row>
    <row r="167" spans="1:11" ht="15" x14ac:dyDescent="0.25">
      <c r="A167" s="27">
        <f>A159</f>
        <v>2</v>
      </c>
      <c r="B167" s="14">
        <f>B159</f>
        <v>4</v>
      </c>
      <c r="C167" s="10" t="s">
        <v>24</v>
      </c>
      <c r="D167" s="7" t="s">
        <v>25</v>
      </c>
      <c r="E167" s="49" t="s">
        <v>71</v>
      </c>
      <c r="F167" s="49">
        <v>80</v>
      </c>
      <c r="G167" s="49">
        <v>1</v>
      </c>
      <c r="H167" s="49">
        <v>1.9</v>
      </c>
      <c r="I167" s="49">
        <v>5.7</v>
      </c>
      <c r="J167" s="53">
        <v>44</v>
      </c>
      <c r="K167" s="49">
        <v>45</v>
      </c>
    </row>
    <row r="168" spans="1:11" ht="15" x14ac:dyDescent="0.25">
      <c r="A168" s="24"/>
      <c r="B168" s="16"/>
      <c r="C168" s="11"/>
      <c r="D168" s="51" t="s">
        <v>26</v>
      </c>
      <c r="E168" s="49" t="s">
        <v>72</v>
      </c>
      <c r="F168" s="49">
        <v>200</v>
      </c>
      <c r="G168" s="49">
        <v>29.9</v>
      </c>
      <c r="H168" s="49">
        <v>14.7</v>
      </c>
      <c r="I168" s="49">
        <v>64.8</v>
      </c>
      <c r="J168" s="53">
        <v>511</v>
      </c>
      <c r="K168" s="49">
        <v>128</v>
      </c>
    </row>
    <row r="169" spans="1:11" ht="15" x14ac:dyDescent="0.25">
      <c r="A169" s="24"/>
      <c r="B169" s="16"/>
      <c r="C169" s="11"/>
      <c r="D169" s="51" t="s">
        <v>27</v>
      </c>
      <c r="E169" s="53" t="s">
        <v>44</v>
      </c>
      <c r="F169" s="49">
        <v>90</v>
      </c>
      <c r="G169" s="49">
        <v>20.3</v>
      </c>
      <c r="H169" s="49">
        <v>17</v>
      </c>
      <c r="I169" s="53">
        <v>35.69</v>
      </c>
      <c r="J169" s="49">
        <v>377</v>
      </c>
      <c r="K169" s="69">
        <v>492</v>
      </c>
    </row>
    <row r="170" spans="1:11" ht="15.75" customHeight="1" x14ac:dyDescent="0.25">
      <c r="A170" s="24"/>
      <c r="B170" s="16"/>
      <c r="C170" s="11"/>
      <c r="D170" s="51" t="s">
        <v>28</v>
      </c>
      <c r="E170" s="56"/>
      <c r="F170" s="56"/>
      <c r="G170" s="56"/>
      <c r="H170" s="56"/>
      <c r="I170" s="56"/>
      <c r="J170" s="56"/>
      <c r="K170" s="56"/>
    </row>
    <row r="171" spans="1:11" ht="15" x14ac:dyDescent="0.25">
      <c r="A171" s="24"/>
      <c r="B171" s="16"/>
      <c r="C171" s="11"/>
      <c r="D171" s="51" t="s">
        <v>56</v>
      </c>
      <c r="E171" s="49" t="s">
        <v>45</v>
      </c>
      <c r="F171" s="49">
        <v>200</v>
      </c>
      <c r="G171" s="49">
        <v>0.6</v>
      </c>
      <c r="H171" s="49">
        <v>0.3</v>
      </c>
      <c r="I171" s="49">
        <v>27</v>
      </c>
      <c r="J171" s="53">
        <v>111</v>
      </c>
      <c r="K171" s="49">
        <v>959</v>
      </c>
    </row>
    <row r="172" spans="1:11" ht="15" x14ac:dyDescent="0.25">
      <c r="A172" s="24"/>
      <c r="B172" s="16"/>
      <c r="C172" s="11"/>
      <c r="D172" s="51" t="s">
        <v>29</v>
      </c>
      <c r="E172" s="49" t="s">
        <v>58</v>
      </c>
      <c r="F172" s="49">
        <v>50</v>
      </c>
      <c r="G172" s="49">
        <v>3</v>
      </c>
      <c r="H172" s="49">
        <v>1.1599999999999999</v>
      </c>
      <c r="I172" s="49">
        <v>20.56</v>
      </c>
      <c r="J172" s="53">
        <v>104.68</v>
      </c>
      <c r="K172" s="49">
        <v>8</v>
      </c>
    </row>
    <row r="173" spans="1:11" ht="15" x14ac:dyDescent="0.25">
      <c r="A173" s="24"/>
      <c r="B173" s="16"/>
      <c r="C173" s="11"/>
      <c r="D173" s="7" t="s">
        <v>30</v>
      </c>
      <c r="E173" s="61"/>
      <c r="F173" s="48"/>
      <c r="G173" s="48"/>
      <c r="H173" s="48"/>
      <c r="I173" s="48"/>
      <c r="J173" s="48"/>
      <c r="K173" s="44"/>
    </row>
    <row r="174" spans="1:11" ht="15" x14ac:dyDescent="0.25">
      <c r="A174" s="24"/>
      <c r="B174" s="16"/>
      <c r="C174" s="11"/>
      <c r="D174" s="6"/>
      <c r="E174" s="49" t="s">
        <v>87</v>
      </c>
      <c r="F174" s="49">
        <v>100</v>
      </c>
      <c r="G174" s="49">
        <v>1.5</v>
      </c>
      <c r="H174" s="49">
        <v>0.5</v>
      </c>
      <c r="I174" s="49">
        <v>21</v>
      </c>
      <c r="J174" s="49">
        <v>95</v>
      </c>
      <c r="K174" s="44">
        <v>251</v>
      </c>
    </row>
    <row r="175" spans="1:11" ht="15" x14ac:dyDescent="0.25">
      <c r="A175" s="24"/>
      <c r="B175" s="16"/>
      <c r="C175" s="11"/>
      <c r="D175" s="6"/>
      <c r="E175" s="42"/>
      <c r="F175" s="43"/>
      <c r="G175" s="43"/>
      <c r="H175" s="43"/>
      <c r="I175" s="43"/>
      <c r="J175" s="43"/>
      <c r="K175" s="44"/>
    </row>
    <row r="176" spans="1:11" ht="15" x14ac:dyDescent="0.25">
      <c r="A176" s="25"/>
      <c r="B176" s="18"/>
      <c r="C176" s="8"/>
      <c r="D176" s="19" t="s">
        <v>31</v>
      </c>
      <c r="E176" s="12"/>
      <c r="F176" s="20">
        <f>SUM(F167:F175)</f>
        <v>720</v>
      </c>
      <c r="G176" s="20">
        <f t="shared" ref="G176:J176" si="64">SUM(G167:G175)</f>
        <v>56.300000000000004</v>
      </c>
      <c r="H176" s="20">
        <f t="shared" si="64"/>
        <v>35.559999999999988</v>
      </c>
      <c r="I176" s="20">
        <f t="shared" si="64"/>
        <v>174.75</v>
      </c>
      <c r="J176" s="20">
        <f t="shared" si="64"/>
        <v>1242.68</v>
      </c>
      <c r="K176" s="26"/>
    </row>
    <row r="177" spans="1:11" ht="14.25" customHeight="1" thickBot="1" x14ac:dyDescent="0.25">
      <c r="A177" s="30">
        <f>A159</f>
        <v>2</v>
      </c>
      <c r="B177" s="31">
        <f>B159</f>
        <v>4</v>
      </c>
      <c r="C177" s="83" t="s">
        <v>4</v>
      </c>
      <c r="D177" s="84"/>
      <c r="E177" s="32"/>
      <c r="F177" s="33">
        <f>F166+F176</f>
        <v>720</v>
      </c>
      <c r="G177" s="33">
        <f t="shared" ref="G177:J177" si="65">G166+G176</f>
        <v>56.300000000000004</v>
      </c>
      <c r="H177" s="33">
        <f t="shared" si="65"/>
        <v>35.559999999999988</v>
      </c>
      <c r="I177" s="33">
        <f t="shared" si="65"/>
        <v>174.75</v>
      </c>
      <c r="J177" s="33">
        <f t="shared" si="65"/>
        <v>1242.68</v>
      </c>
      <c r="K177" s="33"/>
    </row>
    <row r="178" spans="1:11" ht="15" hidden="1" x14ac:dyDescent="0.25">
      <c r="A178" s="21">
        <v>2</v>
      </c>
      <c r="B178" s="22">
        <v>5</v>
      </c>
      <c r="C178" s="23" t="s">
        <v>19</v>
      </c>
      <c r="D178" s="5" t="s">
        <v>20</v>
      </c>
      <c r="E178" s="39"/>
      <c r="F178" s="40"/>
      <c r="G178" s="40"/>
      <c r="H178" s="40"/>
      <c r="I178" s="40"/>
      <c r="J178" s="40"/>
      <c r="K178" s="41"/>
    </row>
    <row r="179" spans="1:11" ht="15" hidden="1" x14ac:dyDescent="0.25">
      <c r="A179" s="24"/>
      <c r="B179" s="16"/>
      <c r="C179" s="11"/>
      <c r="D179" s="6"/>
      <c r="E179" s="42"/>
      <c r="F179" s="43"/>
      <c r="G179" s="43"/>
      <c r="H179" s="43"/>
      <c r="I179" s="43"/>
      <c r="J179" s="43"/>
      <c r="K179" s="44"/>
    </row>
    <row r="180" spans="1:11" ht="15" hidden="1" x14ac:dyDescent="0.25">
      <c r="A180" s="24"/>
      <c r="B180" s="16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</row>
    <row r="181" spans="1:11" ht="15" hidden="1" x14ac:dyDescent="0.25">
      <c r="A181" s="24"/>
      <c r="B181" s="16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</row>
    <row r="182" spans="1:11" ht="15" hidden="1" x14ac:dyDescent="0.25">
      <c r="A182" s="24"/>
      <c r="B182" s="16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</row>
    <row r="183" spans="1:11" ht="15" hidden="1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" hidden="1" x14ac:dyDescent="0.25">
      <c r="A184" s="24"/>
      <c r="B184" s="16"/>
      <c r="C184" s="11"/>
      <c r="D184" s="6"/>
      <c r="E184" s="42"/>
      <c r="F184" s="43"/>
      <c r="G184" s="43"/>
      <c r="H184" s="43"/>
      <c r="I184" s="43"/>
      <c r="J184" s="43"/>
      <c r="K184" s="44"/>
    </row>
    <row r="185" spans="1:11" ht="15.75" hidden="1" customHeight="1" x14ac:dyDescent="0.25">
      <c r="A185" s="25"/>
      <c r="B185" s="18"/>
      <c r="C185" s="8"/>
      <c r="D185" s="19" t="s">
        <v>31</v>
      </c>
      <c r="E185" s="71"/>
      <c r="F185" s="47">
        <f>SUM(F178:F184)</f>
        <v>0</v>
      </c>
      <c r="G185" s="47">
        <f t="shared" ref="G185:J185" si="66">SUM(G178:G184)</f>
        <v>0</v>
      </c>
      <c r="H185" s="47">
        <f t="shared" si="66"/>
        <v>0</v>
      </c>
      <c r="I185" s="47">
        <f t="shared" si="66"/>
        <v>0</v>
      </c>
      <c r="J185" s="47">
        <f t="shared" si="66"/>
        <v>0</v>
      </c>
      <c r="K185" s="54"/>
    </row>
    <row r="186" spans="1:11" ht="30" x14ac:dyDescent="0.25">
      <c r="A186" s="27">
        <f>A178</f>
        <v>2</v>
      </c>
      <c r="B186" s="14">
        <f>B178</f>
        <v>5</v>
      </c>
      <c r="C186" s="10" t="s">
        <v>24</v>
      </c>
      <c r="D186" s="7" t="s">
        <v>25</v>
      </c>
      <c r="E186" s="49" t="s">
        <v>52</v>
      </c>
      <c r="F186" s="49">
        <v>60</v>
      </c>
      <c r="G186" s="49">
        <v>0.86</v>
      </c>
      <c r="H186" s="49">
        <v>3.65</v>
      </c>
      <c r="I186" s="49">
        <v>5.0199999999999996</v>
      </c>
      <c r="J186" s="53">
        <v>56.34</v>
      </c>
      <c r="K186" s="49">
        <v>33</v>
      </c>
    </row>
    <row r="187" spans="1:11" ht="45" x14ac:dyDescent="0.25">
      <c r="A187" s="24"/>
      <c r="B187" s="16"/>
      <c r="C187" s="11"/>
      <c r="D187" s="51" t="s">
        <v>26</v>
      </c>
      <c r="E187" s="49" t="s">
        <v>86</v>
      </c>
      <c r="F187" s="49">
        <v>200</v>
      </c>
      <c r="G187" s="49">
        <v>2.15</v>
      </c>
      <c r="H187" s="49">
        <v>2.27</v>
      </c>
      <c r="I187" s="49">
        <v>13.71</v>
      </c>
      <c r="J187" s="53">
        <v>83.8</v>
      </c>
      <c r="K187" s="49">
        <v>140</v>
      </c>
    </row>
    <row r="188" spans="1:11" ht="15" x14ac:dyDescent="0.25">
      <c r="A188" s="24"/>
      <c r="B188" s="16"/>
      <c r="C188" s="11"/>
      <c r="D188" s="51" t="s">
        <v>27</v>
      </c>
      <c r="E188" s="49" t="s">
        <v>53</v>
      </c>
      <c r="F188" s="49">
        <v>150</v>
      </c>
      <c r="G188" s="49">
        <v>4.4000000000000004</v>
      </c>
      <c r="H188" s="49">
        <v>4.5999999999999996</v>
      </c>
      <c r="I188" s="49">
        <v>31.5</v>
      </c>
      <c r="J188" s="53">
        <v>185</v>
      </c>
      <c r="K188" s="49">
        <v>1</v>
      </c>
    </row>
    <row r="189" spans="1:11" ht="15" x14ac:dyDescent="0.25">
      <c r="A189" s="24"/>
      <c r="B189" s="16"/>
      <c r="C189" s="11"/>
      <c r="D189" s="51" t="s">
        <v>28</v>
      </c>
      <c r="E189" s="49" t="s">
        <v>33</v>
      </c>
      <c r="F189" s="49">
        <v>100</v>
      </c>
      <c r="G189" s="49">
        <v>12.55</v>
      </c>
      <c r="H189" s="49">
        <v>12.99</v>
      </c>
      <c r="I189" s="49">
        <v>4.01</v>
      </c>
      <c r="J189" s="53">
        <v>182.25</v>
      </c>
      <c r="K189" s="49">
        <v>246</v>
      </c>
    </row>
    <row r="190" spans="1:11" ht="15" x14ac:dyDescent="0.25">
      <c r="A190" s="24"/>
      <c r="B190" s="16"/>
      <c r="C190" s="11"/>
      <c r="D190" s="51" t="s">
        <v>56</v>
      </c>
      <c r="E190" s="49" t="s">
        <v>54</v>
      </c>
      <c r="F190" s="49">
        <v>200</v>
      </c>
      <c r="G190" s="49">
        <v>0.4</v>
      </c>
      <c r="H190" s="49">
        <v>0.27</v>
      </c>
      <c r="I190" s="49">
        <v>17.2</v>
      </c>
      <c r="J190" s="53">
        <v>72.8</v>
      </c>
      <c r="K190" s="49">
        <v>23</v>
      </c>
    </row>
    <row r="191" spans="1:11" ht="15" x14ac:dyDescent="0.25">
      <c r="A191" s="24"/>
      <c r="B191" s="16"/>
      <c r="C191" s="11"/>
      <c r="D191" s="51" t="s">
        <v>29</v>
      </c>
      <c r="E191" s="49" t="s">
        <v>55</v>
      </c>
      <c r="F191" s="49">
        <v>50</v>
      </c>
      <c r="G191" s="49">
        <v>3</v>
      </c>
      <c r="H191" s="49">
        <v>1.1599999999999999</v>
      </c>
      <c r="I191" s="49">
        <v>20.56</v>
      </c>
      <c r="J191" s="53">
        <v>104.68</v>
      </c>
      <c r="K191" s="49">
        <v>8</v>
      </c>
    </row>
    <row r="192" spans="1:11" ht="15" x14ac:dyDescent="0.25">
      <c r="A192" s="24"/>
      <c r="B192" s="16"/>
      <c r="C192" s="11"/>
      <c r="D192" s="7" t="s">
        <v>30</v>
      </c>
      <c r="E192" s="61"/>
      <c r="F192" s="48"/>
      <c r="G192" s="48"/>
      <c r="H192" s="48"/>
      <c r="I192" s="48"/>
      <c r="J192" s="48"/>
      <c r="K192" s="55"/>
    </row>
    <row r="193" spans="1:11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6"/>
      <c r="C194" s="11"/>
      <c r="D194" s="6"/>
      <c r="E194" s="42"/>
      <c r="F194" s="43"/>
      <c r="G194" s="43"/>
      <c r="H194" s="43"/>
      <c r="I194" s="43"/>
      <c r="J194" s="43"/>
      <c r="K194" s="44"/>
    </row>
    <row r="195" spans="1:11" ht="15" x14ac:dyDescent="0.25">
      <c r="A195" s="25"/>
      <c r="B195" s="18"/>
      <c r="C195" s="8"/>
      <c r="D195" s="19" t="s">
        <v>31</v>
      </c>
      <c r="E195" s="12"/>
      <c r="F195" s="20">
        <f>SUM(F186:F194)</f>
        <v>760</v>
      </c>
      <c r="G195" s="20">
        <f t="shared" ref="G195" si="67">SUM(G186:G194)</f>
        <v>23.36</v>
      </c>
      <c r="H195" s="20">
        <f t="shared" ref="H195" si="68">SUM(H186:H194)</f>
        <v>24.939999999999998</v>
      </c>
      <c r="I195" s="20">
        <f t="shared" ref="I195" si="69">SUM(I186:I194)</f>
        <v>92</v>
      </c>
      <c r="J195" s="20">
        <f t="shared" ref="J195" si="70">SUM(J186:J194)</f>
        <v>684.86999999999989</v>
      </c>
      <c r="K195" s="26"/>
    </row>
    <row r="196" spans="1:11" ht="15.75" thickBot="1" x14ac:dyDescent="0.25">
      <c r="A196" s="30">
        <f>A178</f>
        <v>2</v>
      </c>
      <c r="B196" s="31">
        <f>B178</f>
        <v>5</v>
      </c>
      <c r="C196" s="83" t="s">
        <v>4</v>
      </c>
      <c r="D196" s="84"/>
      <c r="E196" s="32"/>
      <c r="F196" s="33">
        <f>F185+F195</f>
        <v>760</v>
      </c>
      <c r="G196" s="33">
        <f t="shared" ref="G196" si="71">G185+G195</f>
        <v>23.36</v>
      </c>
      <c r="H196" s="33">
        <f t="shared" ref="H196" si="72">H185+H195</f>
        <v>24.939999999999998</v>
      </c>
      <c r="I196" s="33">
        <f t="shared" ref="I196" si="73">I185+I195</f>
        <v>92</v>
      </c>
      <c r="J196" s="33">
        <f t="shared" ref="J196" si="74">J185+J195</f>
        <v>684.86999999999989</v>
      </c>
      <c r="K196" s="33"/>
    </row>
    <row r="197" spans="1:11" ht="15" x14ac:dyDescent="0.25">
      <c r="A197" s="27">
        <v>3</v>
      </c>
      <c r="B197" s="14">
        <v>1</v>
      </c>
      <c r="C197" s="10" t="s">
        <v>24</v>
      </c>
      <c r="D197" s="51" t="s">
        <v>25</v>
      </c>
      <c r="E197" s="62"/>
      <c r="F197" s="62"/>
      <c r="G197" s="62"/>
      <c r="H197" s="62"/>
      <c r="I197" s="62"/>
      <c r="J197" s="64"/>
      <c r="K197" s="49"/>
    </row>
    <row r="198" spans="1:11" ht="15" x14ac:dyDescent="0.25">
      <c r="A198" s="24"/>
      <c r="B198" s="16"/>
      <c r="C198" s="11"/>
      <c r="D198" s="51" t="s">
        <v>26</v>
      </c>
      <c r="E198" s="49" t="s">
        <v>38</v>
      </c>
      <c r="F198" s="49">
        <v>200</v>
      </c>
      <c r="G198" s="49">
        <v>1.45</v>
      </c>
      <c r="H198" s="49">
        <v>3.93</v>
      </c>
      <c r="I198" s="49">
        <v>100.2</v>
      </c>
      <c r="J198" s="49">
        <v>82</v>
      </c>
      <c r="K198" s="69">
        <v>170</v>
      </c>
    </row>
    <row r="199" spans="1:11" ht="15" x14ac:dyDescent="0.25">
      <c r="A199" s="24"/>
      <c r="B199" s="16"/>
      <c r="C199" s="11"/>
      <c r="D199" s="51" t="s">
        <v>27</v>
      </c>
      <c r="E199" s="49" t="s">
        <v>67</v>
      </c>
      <c r="F199" s="49">
        <v>60</v>
      </c>
      <c r="G199" s="49">
        <v>25.8</v>
      </c>
      <c r="H199" s="49">
        <v>21.7</v>
      </c>
      <c r="I199" s="49">
        <v>0.2</v>
      </c>
      <c r="J199" s="49">
        <v>299</v>
      </c>
      <c r="K199" s="69">
        <v>1</v>
      </c>
    </row>
    <row r="200" spans="1:11" ht="15" x14ac:dyDescent="0.25">
      <c r="A200" s="24"/>
      <c r="B200" s="16"/>
      <c r="C200" s="11"/>
      <c r="D200" s="51" t="s">
        <v>28</v>
      </c>
      <c r="E200" s="62" t="s">
        <v>36</v>
      </c>
      <c r="F200" s="62">
        <v>180</v>
      </c>
      <c r="G200" s="62">
        <v>10.4</v>
      </c>
      <c r="H200" s="62">
        <v>6.8</v>
      </c>
      <c r="I200" s="62">
        <v>45.4</v>
      </c>
      <c r="J200" s="62">
        <v>288</v>
      </c>
      <c r="K200" s="69">
        <v>4</v>
      </c>
    </row>
    <row r="201" spans="1:11" ht="15" x14ac:dyDescent="0.25">
      <c r="A201" s="24"/>
      <c r="B201" s="16"/>
      <c r="C201" s="11"/>
      <c r="D201" s="51" t="s">
        <v>56</v>
      </c>
      <c r="E201" s="49" t="s">
        <v>35</v>
      </c>
      <c r="F201" s="49">
        <v>200</v>
      </c>
      <c r="G201" s="49">
        <v>0.2</v>
      </c>
      <c r="H201" s="49">
        <v>0</v>
      </c>
      <c r="I201" s="49">
        <v>14</v>
      </c>
      <c r="J201" s="49">
        <v>28</v>
      </c>
      <c r="K201">
        <v>943</v>
      </c>
    </row>
    <row r="202" spans="1:11" ht="15" x14ac:dyDescent="0.25">
      <c r="A202" s="24"/>
      <c r="B202" s="16"/>
      <c r="C202" s="11"/>
      <c r="D202" s="51" t="s">
        <v>29</v>
      </c>
      <c r="E202" s="49" t="s">
        <v>55</v>
      </c>
      <c r="F202" s="49">
        <v>50</v>
      </c>
      <c r="G202" s="49">
        <v>3</v>
      </c>
      <c r="H202" s="49">
        <v>1.1599999999999999</v>
      </c>
      <c r="I202" s="49">
        <v>20.56</v>
      </c>
      <c r="J202" s="49">
        <v>104.68</v>
      </c>
      <c r="K202" s="49">
        <v>11.2</v>
      </c>
    </row>
    <row r="203" spans="1:11" ht="15" x14ac:dyDescent="0.25">
      <c r="A203" s="24"/>
      <c r="B203" s="16"/>
      <c r="C203" s="11"/>
      <c r="D203" s="51" t="s">
        <v>30</v>
      </c>
      <c r="E203" s="49"/>
      <c r="F203" s="49"/>
      <c r="G203" s="49"/>
      <c r="H203" s="49"/>
      <c r="I203" s="49"/>
      <c r="J203" s="49"/>
      <c r="K203" s="43"/>
    </row>
    <row r="204" spans="1:11" ht="15" x14ac:dyDescent="0.25">
      <c r="A204" s="24"/>
      <c r="B204" s="16"/>
      <c r="C204" s="11"/>
      <c r="D204" s="70"/>
      <c r="E204" s="56"/>
      <c r="F204" s="56"/>
      <c r="G204" s="56"/>
      <c r="H204" s="56"/>
      <c r="I204" s="56"/>
      <c r="J204" s="56"/>
      <c r="K204" s="43"/>
    </row>
    <row r="205" spans="1:11" ht="15" x14ac:dyDescent="0.25">
      <c r="A205" s="24"/>
      <c r="B205" s="16"/>
      <c r="C205" s="11"/>
      <c r="D205" s="70"/>
      <c r="E205" s="42"/>
      <c r="F205" s="43"/>
      <c r="G205" s="43"/>
      <c r="H205" s="43"/>
      <c r="I205" s="43"/>
      <c r="J205" s="43"/>
      <c r="K205" s="43"/>
    </row>
    <row r="206" spans="1:11" ht="15" x14ac:dyDescent="0.25">
      <c r="A206" s="25"/>
      <c r="B206" s="18"/>
      <c r="C206" s="8"/>
      <c r="D206" s="19" t="s">
        <v>31</v>
      </c>
      <c r="E206" s="12"/>
      <c r="F206" s="20">
        <f>SUM(F197:F205)</f>
        <v>690</v>
      </c>
      <c r="G206" s="20">
        <f t="shared" ref="G206" si="75">SUM(G197:G205)</f>
        <v>40.85</v>
      </c>
      <c r="H206" s="20">
        <f t="shared" ref="H206" si="76">SUM(H197:H205)</f>
        <v>33.589999999999996</v>
      </c>
      <c r="I206" s="20">
        <f t="shared" ref="I206" si="77">SUM(I197:I205)</f>
        <v>180.36</v>
      </c>
      <c r="J206" s="20">
        <f t="shared" ref="J206" si="78">SUM(J197:J205)</f>
        <v>801.68000000000006</v>
      </c>
      <c r="K206" s="26"/>
    </row>
    <row r="207" spans="1:11" ht="15.75" thickBot="1" x14ac:dyDescent="0.25">
      <c r="A207" s="30">
        <f>A167</f>
        <v>2</v>
      </c>
      <c r="B207" s="31">
        <f>B167</f>
        <v>4</v>
      </c>
      <c r="C207" s="83" t="s">
        <v>4</v>
      </c>
      <c r="D207" s="84"/>
      <c r="E207" s="79"/>
      <c r="F207" s="80">
        <f>F174+F206</f>
        <v>790</v>
      </c>
      <c r="G207" s="80">
        <f t="shared" ref="G207" si="79">G174+G206</f>
        <v>42.35</v>
      </c>
      <c r="H207" s="80">
        <f t="shared" ref="H207" si="80">H174+H206</f>
        <v>34.089999999999996</v>
      </c>
      <c r="I207" s="80">
        <f t="shared" ref="I207" si="81">I174+I206</f>
        <v>201.36</v>
      </c>
      <c r="J207" s="80">
        <f t="shared" ref="J207" si="82">J174+J206</f>
        <v>896.68000000000006</v>
      </c>
      <c r="K207" s="80"/>
    </row>
    <row r="208" spans="1:11" ht="30" x14ac:dyDescent="0.25">
      <c r="A208" s="27">
        <v>3</v>
      </c>
      <c r="B208" s="14">
        <v>2</v>
      </c>
      <c r="C208" s="10" t="s">
        <v>24</v>
      </c>
      <c r="D208" s="51" t="s">
        <v>25</v>
      </c>
      <c r="E208" s="49" t="s">
        <v>73</v>
      </c>
      <c r="F208" s="49">
        <v>50</v>
      </c>
      <c r="G208" s="49">
        <v>1.1000000000000001</v>
      </c>
      <c r="H208" s="49">
        <v>6.6</v>
      </c>
      <c r="I208" s="49">
        <v>4.2</v>
      </c>
      <c r="J208" s="49">
        <v>76</v>
      </c>
      <c r="K208" s="49">
        <v>43</v>
      </c>
    </row>
    <row r="209" spans="1:11" ht="15" x14ac:dyDescent="0.25">
      <c r="A209" s="24"/>
      <c r="B209" s="16"/>
      <c r="C209" s="11"/>
      <c r="D209" s="51" t="s">
        <v>26</v>
      </c>
      <c r="E209" s="49" t="s">
        <v>74</v>
      </c>
      <c r="F209" s="49">
        <v>200</v>
      </c>
      <c r="G209" s="49">
        <v>3.2</v>
      </c>
      <c r="H209" s="49">
        <v>3.9</v>
      </c>
      <c r="I209" s="49">
        <v>11.8</v>
      </c>
      <c r="J209" s="49">
        <v>95</v>
      </c>
      <c r="K209" s="49">
        <v>51</v>
      </c>
    </row>
    <row r="210" spans="1:11" ht="15" x14ac:dyDescent="0.25">
      <c r="A210" s="24"/>
      <c r="B210" s="16"/>
      <c r="C210" s="11"/>
      <c r="D210" s="51" t="s">
        <v>27</v>
      </c>
      <c r="E210" s="49" t="s">
        <v>47</v>
      </c>
      <c r="F210" s="49">
        <v>180</v>
      </c>
      <c r="G210" s="49">
        <v>3.9</v>
      </c>
      <c r="H210" s="49">
        <v>4.9000000000000004</v>
      </c>
      <c r="I210" s="49">
        <v>17</v>
      </c>
      <c r="J210" s="49">
        <v>334</v>
      </c>
      <c r="K210" s="49">
        <v>436</v>
      </c>
    </row>
    <row r="211" spans="1:11" ht="15" x14ac:dyDescent="0.25">
      <c r="A211" s="24"/>
      <c r="B211" s="16"/>
      <c r="C211" s="11"/>
      <c r="D211" s="51" t="s">
        <v>28</v>
      </c>
    </row>
    <row r="212" spans="1:11" ht="30" x14ac:dyDescent="0.25">
      <c r="A212" s="24"/>
      <c r="B212" s="16"/>
      <c r="C212" s="11"/>
      <c r="D212" s="51" t="s">
        <v>56</v>
      </c>
      <c r="E212" s="49" t="s">
        <v>37</v>
      </c>
      <c r="F212" s="49">
        <v>200</v>
      </c>
      <c r="G212" s="49">
        <v>0</v>
      </c>
      <c r="H212" s="49">
        <v>0</v>
      </c>
      <c r="I212" s="49">
        <v>20</v>
      </c>
      <c r="J212" s="49">
        <v>76</v>
      </c>
      <c r="K212" s="49">
        <v>648</v>
      </c>
    </row>
    <row r="213" spans="1:11" ht="15" x14ac:dyDescent="0.25">
      <c r="A213" s="24"/>
      <c r="B213" s="16"/>
      <c r="C213" s="11"/>
      <c r="D213" s="51" t="s">
        <v>29</v>
      </c>
      <c r="E213" s="49" t="s">
        <v>55</v>
      </c>
      <c r="F213" s="49">
        <v>50</v>
      </c>
      <c r="G213" s="49">
        <v>3</v>
      </c>
      <c r="H213" s="49">
        <v>1.1599999999999999</v>
      </c>
      <c r="I213" s="49">
        <v>20.56</v>
      </c>
      <c r="J213" s="49">
        <v>104.68</v>
      </c>
      <c r="K213" s="49">
        <v>8</v>
      </c>
    </row>
    <row r="214" spans="1:11" ht="15" x14ac:dyDescent="0.25">
      <c r="A214" s="24"/>
      <c r="B214" s="16"/>
      <c r="C214" s="11"/>
      <c r="D214" s="7" t="s">
        <v>30</v>
      </c>
    </row>
    <row r="215" spans="1:11" ht="15" x14ac:dyDescent="0.25">
      <c r="A215" s="24"/>
      <c r="B215" s="16"/>
      <c r="C215" s="11"/>
      <c r="D215" s="6"/>
      <c r="E215" s="42"/>
      <c r="F215" s="43"/>
      <c r="G215" s="43"/>
      <c r="H215" s="43"/>
      <c r="I215" s="43"/>
      <c r="J215" s="43"/>
      <c r="K215" s="44"/>
    </row>
    <row r="216" spans="1:11" ht="15" x14ac:dyDescent="0.25">
      <c r="A216" s="24"/>
      <c r="B216" s="16"/>
      <c r="C216" s="11"/>
      <c r="D216" s="6"/>
      <c r="E216" s="42"/>
      <c r="F216" s="43"/>
      <c r="G216" s="43"/>
      <c r="H216" s="43"/>
      <c r="I216" s="43"/>
      <c r="J216" s="43"/>
      <c r="K216" s="44"/>
    </row>
    <row r="217" spans="1:11" ht="15" x14ac:dyDescent="0.25">
      <c r="A217" s="25"/>
      <c r="B217" s="18"/>
      <c r="C217" s="8"/>
      <c r="D217" s="19" t="s">
        <v>31</v>
      </c>
      <c r="E217" s="12"/>
      <c r="F217" s="20">
        <f>SUM(F208:F216)</f>
        <v>680</v>
      </c>
      <c r="G217" s="20">
        <f t="shared" ref="G217" si="83">SUM(G208:G216)</f>
        <v>11.200000000000001</v>
      </c>
      <c r="H217" s="20">
        <f t="shared" ref="H217" si="84">SUM(H208:H216)</f>
        <v>16.559999999999999</v>
      </c>
      <c r="I217" s="20">
        <f t="shared" ref="I217" si="85">SUM(I208:I216)</f>
        <v>73.56</v>
      </c>
      <c r="J217" s="20">
        <f t="shared" ref="J217" si="86">SUM(J208:J216)</f>
        <v>685.68000000000006</v>
      </c>
      <c r="K217" s="26"/>
    </row>
    <row r="218" spans="1:11" ht="15.75" thickBot="1" x14ac:dyDescent="0.25">
      <c r="A218" s="30">
        <f>A167</f>
        <v>2</v>
      </c>
      <c r="B218" s="31">
        <f>B167</f>
        <v>4</v>
      </c>
      <c r="C218" s="83" t="s">
        <v>4</v>
      </c>
      <c r="D218" s="84"/>
      <c r="E218" s="79"/>
      <c r="F218" s="80">
        <f>F217</f>
        <v>680</v>
      </c>
      <c r="G218" s="80">
        <f t="shared" ref="G218:J218" si="87">G217</f>
        <v>11.200000000000001</v>
      </c>
      <c r="H218" s="80">
        <f t="shared" si="87"/>
        <v>16.559999999999999</v>
      </c>
      <c r="I218" s="80">
        <f t="shared" si="87"/>
        <v>73.56</v>
      </c>
      <c r="J218" s="80">
        <f t="shared" si="87"/>
        <v>685.68000000000006</v>
      </c>
      <c r="K218" s="80"/>
    </row>
    <row r="219" spans="1:11" ht="18.75" customHeight="1" x14ac:dyDescent="0.25">
      <c r="A219" s="27">
        <v>3</v>
      </c>
      <c r="B219" s="14">
        <v>3</v>
      </c>
      <c r="C219" s="10" t="s">
        <v>24</v>
      </c>
      <c r="D219" s="51" t="s">
        <v>25</v>
      </c>
      <c r="E219" s="49" t="s">
        <v>75</v>
      </c>
      <c r="F219" s="49">
        <v>50</v>
      </c>
      <c r="G219" s="49">
        <v>0.59</v>
      </c>
      <c r="H219" s="49">
        <v>3.69</v>
      </c>
      <c r="I219" s="49">
        <v>2.2400000000000002</v>
      </c>
      <c r="J219" s="49">
        <v>44.52</v>
      </c>
      <c r="K219" s="49">
        <v>13</v>
      </c>
    </row>
    <row r="220" spans="1:11" ht="15" x14ac:dyDescent="0.25">
      <c r="A220" s="24"/>
      <c r="B220" s="16"/>
      <c r="C220" s="11"/>
      <c r="D220" s="51" t="s">
        <v>26</v>
      </c>
      <c r="E220" s="49" t="s">
        <v>76</v>
      </c>
      <c r="F220" s="49">
        <v>200</v>
      </c>
      <c r="G220" s="49">
        <v>1.4</v>
      </c>
      <c r="H220" s="49">
        <v>3.91</v>
      </c>
      <c r="I220" s="49">
        <v>6.79</v>
      </c>
      <c r="J220" s="53">
        <v>67.8</v>
      </c>
      <c r="K220" s="49">
        <v>187</v>
      </c>
    </row>
    <row r="221" spans="1:11" ht="15" x14ac:dyDescent="0.25">
      <c r="A221" s="24"/>
      <c r="B221" s="16"/>
      <c r="C221" s="11"/>
      <c r="D221" s="51" t="s">
        <v>27</v>
      </c>
      <c r="E221" s="49" t="s">
        <v>77</v>
      </c>
      <c r="F221" s="49">
        <v>60</v>
      </c>
      <c r="G221" s="49">
        <v>8.8699999999999992</v>
      </c>
      <c r="H221" s="49">
        <v>9.83</v>
      </c>
      <c r="I221" s="49">
        <v>11.71</v>
      </c>
      <c r="J221" s="49">
        <v>171</v>
      </c>
      <c r="K221" s="49">
        <v>462</v>
      </c>
    </row>
    <row r="222" spans="1:11" ht="15" x14ac:dyDescent="0.25">
      <c r="A222" s="24"/>
      <c r="B222" s="16"/>
      <c r="C222" s="11"/>
      <c r="D222" s="51" t="s">
        <v>28</v>
      </c>
      <c r="E222" s="49" t="s">
        <v>49</v>
      </c>
      <c r="F222" s="49">
        <v>150</v>
      </c>
      <c r="G222" s="49">
        <v>3.56</v>
      </c>
      <c r="H222" s="49">
        <v>4.0199999999999996</v>
      </c>
      <c r="I222" s="49">
        <v>37.369999999999997</v>
      </c>
      <c r="J222" s="49">
        <v>204.25</v>
      </c>
      <c r="K222" s="49">
        <v>323</v>
      </c>
    </row>
    <row r="223" spans="1:11" ht="15" x14ac:dyDescent="0.25">
      <c r="A223" s="24"/>
      <c r="B223" s="16"/>
      <c r="C223" s="11"/>
      <c r="D223" s="51" t="s">
        <v>56</v>
      </c>
      <c r="E223" s="49" t="s">
        <v>40</v>
      </c>
      <c r="F223" s="49">
        <v>200</v>
      </c>
      <c r="G223" s="49">
        <v>0.5</v>
      </c>
      <c r="H223" s="49">
        <v>0.1</v>
      </c>
      <c r="I223" s="49">
        <v>31.2</v>
      </c>
      <c r="J223" s="49">
        <v>121</v>
      </c>
      <c r="K223" s="49">
        <v>639</v>
      </c>
    </row>
    <row r="224" spans="1:11" ht="15" x14ac:dyDescent="0.25">
      <c r="A224" s="24"/>
      <c r="B224" s="16"/>
      <c r="C224" s="11"/>
      <c r="D224" s="51" t="s">
        <v>29</v>
      </c>
      <c r="E224" s="49" t="s">
        <v>55</v>
      </c>
      <c r="F224" s="49">
        <v>50</v>
      </c>
      <c r="G224" s="49">
        <v>3</v>
      </c>
      <c r="H224" s="49">
        <v>1.1599999999999999</v>
      </c>
      <c r="I224" s="49">
        <v>20.56</v>
      </c>
      <c r="J224" s="49">
        <v>104.68</v>
      </c>
      <c r="K224" s="49">
        <v>8</v>
      </c>
    </row>
    <row r="225" spans="1:11" ht="15" x14ac:dyDescent="0.25">
      <c r="A225" s="24"/>
      <c r="B225" s="16"/>
      <c r="C225" s="11"/>
      <c r="D225" s="51" t="s">
        <v>30</v>
      </c>
    </row>
    <row r="226" spans="1:11" ht="15" x14ac:dyDescent="0.25">
      <c r="A226" s="24"/>
      <c r="B226" s="16"/>
      <c r="C226" s="11"/>
      <c r="D226" s="6"/>
      <c r="E226" s="49" t="s">
        <v>41</v>
      </c>
      <c r="F226" s="49">
        <v>35</v>
      </c>
      <c r="G226" s="49">
        <v>0.48</v>
      </c>
      <c r="H226" s="49">
        <v>1.37</v>
      </c>
      <c r="I226" s="49">
        <v>2.16</v>
      </c>
      <c r="J226" s="49">
        <v>21.7</v>
      </c>
      <c r="K226" s="49">
        <v>228</v>
      </c>
    </row>
    <row r="227" spans="1:11" ht="15" x14ac:dyDescent="0.25">
      <c r="A227" s="24"/>
      <c r="B227" s="16"/>
      <c r="C227" s="11"/>
      <c r="D227" s="6"/>
    </row>
    <row r="228" spans="1:11" ht="15" x14ac:dyDescent="0.25">
      <c r="A228" s="25"/>
      <c r="B228" s="18"/>
      <c r="C228" s="8"/>
      <c r="D228" s="19" t="s">
        <v>31</v>
      </c>
      <c r="E228" s="12"/>
      <c r="F228" s="20">
        <f>SUM(F219:F226)</f>
        <v>745</v>
      </c>
      <c r="G228" s="20">
        <f>SUM(G219:G226)</f>
        <v>18.400000000000002</v>
      </c>
      <c r="H228" s="20">
        <f>SUM(H219:H226)</f>
        <v>24.080000000000002</v>
      </c>
      <c r="I228" s="20">
        <f>SUM(I219:I226)</f>
        <v>112.03</v>
      </c>
      <c r="J228" s="20">
        <f>SUM(J219:J226)</f>
        <v>734.95</v>
      </c>
      <c r="K228" s="26"/>
    </row>
    <row r="229" spans="1:11" ht="15.75" thickBot="1" x14ac:dyDescent="0.25">
      <c r="A229" s="30">
        <f>A189</f>
        <v>0</v>
      </c>
      <c r="B229" s="31">
        <f>B189</f>
        <v>0</v>
      </c>
      <c r="C229" s="83" t="s">
        <v>4</v>
      </c>
      <c r="D229" s="84"/>
      <c r="E229" s="79"/>
      <c r="F229" s="80">
        <f>F228</f>
        <v>745</v>
      </c>
      <c r="G229" s="80">
        <f t="shared" ref="G229" si="88">G228</f>
        <v>18.400000000000002</v>
      </c>
      <c r="H229" s="80">
        <f t="shared" ref="H229" si="89">H228</f>
        <v>24.080000000000002</v>
      </c>
      <c r="I229" s="80">
        <f t="shared" ref="I229" si="90">I228</f>
        <v>112.03</v>
      </c>
      <c r="J229" s="80">
        <f t="shared" ref="J229" si="91">J228</f>
        <v>734.95</v>
      </c>
      <c r="K229" s="80"/>
    </row>
    <row r="230" spans="1:11" ht="15" x14ac:dyDescent="0.25">
      <c r="A230" s="27">
        <v>3</v>
      </c>
      <c r="B230" s="14">
        <v>4</v>
      </c>
      <c r="C230" s="10" t="s">
        <v>24</v>
      </c>
      <c r="D230" s="51" t="s">
        <v>25</v>
      </c>
      <c r="E230" s="49"/>
      <c r="F230" s="49"/>
      <c r="G230" s="49"/>
      <c r="H230" s="49"/>
      <c r="I230" s="49"/>
      <c r="J230" s="49"/>
      <c r="K230" s="49"/>
    </row>
    <row r="231" spans="1:11" ht="15" x14ac:dyDescent="0.25">
      <c r="A231" s="24"/>
      <c r="B231" s="16"/>
      <c r="C231" s="11"/>
      <c r="D231" s="51" t="s">
        <v>26</v>
      </c>
      <c r="E231" s="49" t="s">
        <v>46</v>
      </c>
      <c r="F231" s="49">
        <v>200</v>
      </c>
      <c r="G231" s="49">
        <v>2.68</v>
      </c>
      <c r="H231" s="49">
        <v>5.25</v>
      </c>
      <c r="I231" s="49">
        <v>17.760000000000002</v>
      </c>
      <c r="J231" s="49">
        <v>129.78</v>
      </c>
      <c r="K231" s="49">
        <v>96</v>
      </c>
    </row>
    <row r="232" spans="1:11" ht="15" x14ac:dyDescent="0.25">
      <c r="A232" s="24"/>
      <c r="B232" s="16"/>
      <c r="C232" s="11"/>
      <c r="D232" s="51" t="s">
        <v>27</v>
      </c>
      <c r="E232" s="52" t="s">
        <v>43</v>
      </c>
      <c r="F232" s="49" t="s">
        <v>84</v>
      </c>
      <c r="G232" s="49">
        <v>13.1</v>
      </c>
      <c r="H232" s="49">
        <v>12.6</v>
      </c>
      <c r="I232" s="49">
        <v>82.4</v>
      </c>
      <c r="J232" s="53">
        <v>504</v>
      </c>
      <c r="K232" s="49">
        <v>732</v>
      </c>
    </row>
    <row r="233" spans="1:11" ht="15" x14ac:dyDescent="0.25">
      <c r="A233" s="24"/>
      <c r="B233" s="16"/>
      <c r="C233" s="11"/>
      <c r="D233" s="51" t="s">
        <v>28</v>
      </c>
      <c r="E233" s="56"/>
      <c r="F233" s="56"/>
      <c r="G233" s="56"/>
      <c r="H233" s="56"/>
      <c r="I233" s="56"/>
      <c r="J233" s="56"/>
      <c r="K233" s="56"/>
    </row>
    <row r="234" spans="1:11" ht="15" x14ac:dyDescent="0.25">
      <c r="A234" s="24"/>
      <c r="B234" s="16"/>
      <c r="C234" s="11"/>
      <c r="D234" s="51" t="s">
        <v>56</v>
      </c>
      <c r="E234" s="49" t="s">
        <v>78</v>
      </c>
      <c r="F234" s="49">
        <v>200</v>
      </c>
      <c r="G234" s="49">
        <v>0.2</v>
      </c>
      <c r="H234" s="49">
        <v>0</v>
      </c>
      <c r="I234" s="49">
        <v>14</v>
      </c>
      <c r="J234" s="49">
        <v>28</v>
      </c>
      <c r="K234" s="49">
        <v>943</v>
      </c>
    </row>
    <row r="235" spans="1:11" ht="15" x14ac:dyDescent="0.25">
      <c r="A235" s="24"/>
      <c r="B235" s="16"/>
      <c r="C235" s="11"/>
      <c r="D235" s="51" t="s">
        <v>29</v>
      </c>
      <c r="E235" s="49" t="s">
        <v>55</v>
      </c>
      <c r="F235" s="49">
        <v>50</v>
      </c>
      <c r="G235" s="49">
        <v>3</v>
      </c>
      <c r="H235" s="49">
        <v>1.1599999999999999</v>
      </c>
      <c r="I235" s="49">
        <v>20.56</v>
      </c>
      <c r="J235" s="49">
        <v>104.68</v>
      </c>
      <c r="K235" s="49">
        <v>8</v>
      </c>
    </row>
    <row r="236" spans="1:11" ht="15" x14ac:dyDescent="0.25">
      <c r="A236" s="24"/>
      <c r="B236" s="16"/>
      <c r="C236" s="11"/>
      <c r="D236" s="7" t="s">
        <v>30</v>
      </c>
      <c r="E236" s="61"/>
      <c r="F236" s="48"/>
      <c r="G236" s="48"/>
      <c r="H236" s="48"/>
      <c r="I236" s="48"/>
      <c r="J236" s="48"/>
      <c r="K236" s="55"/>
    </row>
    <row r="237" spans="1:11" ht="15" x14ac:dyDescent="0.25">
      <c r="A237" s="24"/>
      <c r="B237" s="16"/>
      <c r="C237" s="11"/>
      <c r="D237" s="6"/>
      <c r="E237" s="42"/>
      <c r="F237" s="43"/>
      <c r="G237" s="43"/>
      <c r="H237" s="43"/>
      <c r="I237" s="43"/>
      <c r="J237" s="43"/>
      <c r="K237" s="44"/>
    </row>
    <row r="238" spans="1:11" ht="15" x14ac:dyDescent="0.25">
      <c r="A238" s="24"/>
      <c r="B238" s="16"/>
      <c r="C238" s="11"/>
      <c r="D238" s="6"/>
      <c r="E238" s="42"/>
      <c r="F238" s="43"/>
      <c r="G238" s="43"/>
      <c r="H238" s="43"/>
      <c r="I238" s="43"/>
      <c r="J238" s="43"/>
      <c r="K238" s="44"/>
    </row>
    <row r="239" spans="1:11" ht="15" x14ac:dyDescent="0.25">
      <c r="A239" s="25"/>
      <c r="B239" s="18"/>
      <c r="C239" s="8"/>
      <c r="D239" s="19" t="s">
        <v>31</v>
      </c>
      <c r="E239" s="12"/>
      <c r="F239" s="20">
        <f>SUM(F230:F238)</f>
        <v>450</v>
      </c>
      <c r="G239" s="20">
        <f t="shared" ref="G239" si="92">SUM(G230:G238)</f>
        <v>18.979999999999997</v>
      </c>
      <c r="H239" s="20">
        <f t="shared" ref="H239" si="93">SUM(H230:H238)</f>
        <v>19.010000000000002</v>
      </c>
      <c r="I239" s="20">
        <f t="shared" ref="I239" si="94">SUM(I230:I238)</f>
        <v>134.72</v>
      </c>
      <c r="J239" s="20">
        <f t="shared" ref="J239" si="95">SUM(J230:J238)</f>
        <v>766.46</v>
      </c>
      <c r="K239" s="26"/>
    </row>
    <row r="240" spans="1:11" ht="15.75" thickBot="1" x14ac:dyDescent="0.25">
      <c r="A240" s="30">
        <f>A189</f>
        <v>0</v>
      </c>
      <c r="B240" s="31">
        <f>B189</f>
        <v>0</v>
      </c>
      <c r="C240" s="83" t="s">
        <v>4</v>
      </c>
      <c r="D240" s="84"/>
      <c r="E240" s="32"/>
      <c r="F240" s="33">
        <f>F239</f>
        <v>450</v>
      </c>
      <c r="G240" s="33">
        <f t="shared" ref="G240" si="96">G239</f>
        <v>18.979999999999997</v>
      </c>
      <c r="H240" s="33">
        <f t="shared" ref="H240" si="97">H239</f>
        <v>19.010000000000002</v>
      </c>
      <c r="I240" s="33">
        <f t="shared" ref="I240" si="98">I239</f>
        <v>134.72</v>
      </c>
      <c r="J240" s="33">
        <f t="shared" ref="J240" si="99">J239</f>
        <v>766.46</v>
      </c>
      <c r="K240" s="33"/>
    </row>
    <row r="241" spans="1:11" ht="15.75" thickBot="1" x14ac:dyDescent="0.25">
      <c r="A241" s="73"/>
      <c r="B241" s="74"/>
      <c r="C241" s="75"/>
      <c r="D241" s="76"/>
      <c r="E241" s="77"/>
      <c r="F241" s="78"/>
      <c r="G241" s="78"/>
      <c r="H241" s="78"/>
      <c r="I241" s="78"/>
      <c r="J241" s="78"/>
      <c r="K241" s="78"/>
    </row>
    <row r="242" spans="1:11" ht="13.5" thickBot="1" x14ac:dyDescent="0.25">
      <c r="A242" s="28"/>
      <c r="B242" s="29"/>
      <c r="C242" s="85" t="s">
        <v>5</v>
      </c>
      <c r="D242" s="85"/>
      <c r="E242" s="85"/>
      <c r="F242" s="35">
        <f>(F24+F43+F63+F82+F101+F120+F139+F158+F177+F196)/(IF(F24=0,0,1)+IF(F43=0,0,1)+IF(F63=0,0,1)+IF(F82=0,0,1)+IF(F101=0,0,1)+IF(F120=0,0,1)+IF(F139=0,0,1)+IF(F158=0,0,1)+IF(F177=0,0,1)+IF(F196=0,0,1))</f>
        <v>720</v>
      </c>
      <c r="G242" s="35">
        <f t="shared" ref="G242:J242" si="100">(G24+G43+G63+G82+G101+G120+G139+G158+G177+G196)/(IF(G24=0,0,1)+IF(G43=0,0,1)+IF(G63=0,0,1)+IF(G82=0,0,1)+IF(G101=0,0,1)+IF(G120=0,0,1)+IF(G139=0,0,1)+IF(G158=0,0,1)+IF(G177=0,0,1)+IF(G196=0,0,1))</f>
        <v>29.255700000000001</v>
      </c>
      <c r="H242" s="35">
        <f t="shared" si="100"/>
        <v>26.958799999999997</v>
      </c>
      <c r="I242" s="35">
        <f t="shared" si="100"/>
        <v>111.28040000000001</v>
      </c>
      <c r="J242" s="35">
        <f t="shared" si="100"/>
        <v>781.27969999999993</v>
      </c>
      <c r="K242" s="35"/>
    </row>
  </sheetData>
  <mergeCells count="19">
    <mergeCell ref="C1:E1"/>
    <mergeCell ref="H1:K1"/>
    <mergeCell ref="H2:K2"/>
    <mergeCell ref="H3:K3"/>
    <mergeCell ref="C43:D43"/>
    <mergeCell ref="C63:D63"/>
    <mergeCell ref="C82:D82"/>
    <mergeCell ref="C101:D101"/>
    <mergeCell ref="C24:D24"/>
    <mergeCell ref="C242:E242"/>
    <mergeCell ref="C196:D196"/>
    <mergeCell ref="C120:D120"/>
    <mergeCell ref="C139:D139"/>
    <mergeCell ref="C158:D158"/>
    <mergeCell ref="C177:D177"/>
    <mergeCell ref="C240:D240"/>
    <mergeCell ref="C229:D229"/>
    <mergeCell ref="C207:D207"/>
    <mergeCell ref="C218:D218"/>
  </mergeCells>
  <pageMargins left="0.31496062992125984" right="0.31496062992125984" top="0.35433070866141736" bottom="0.35433070866141736" header="0" footer="0"/>
  <pageSetup paperSize="9" fitToHeight="0" orientation="landscape" r:id="rId1"/>
  <rowBreaks count="1" manualBreakCount="1">
    <brk id="1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2024-09-03T04:48:18Z</cp:lastPrinted>
  <dcterms:created xsi:type="dcterms:W3CDTF">2022-05-16T14:23:56Z</dcterms:created>
  <dcterms:modified xsi:type="dcterms:W3CDTF">2024-09-03T04:57:51Z</dcterms:modified>
</cp:coreProperties>
</file>